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ctive\Career 💼\Aussie CareerDesk 2024\Gig Work\Grad Careers\Play\Projects\Sales Dashboard\"/>
    </mc:Choice>
  </mc:AlternateContent>
  <xr:revisionPtr revIDLastSave="0" documentId="13_ncr:1_{20E9071C-09C7-449F-8E10-7E7357143FB2}" xr6:coauthVersionLast="47" xr6:coauthVersionMax="47" xr10:uidLastSave="{00000000-0000-0000-0000-000000000000}"/>
  <bookViews>
    <workbookView xWindow="-108" yWindow="-108" windowWidth="23256" windowHeight="12456" activeTab="1" xr2:uid="{04CD5780-832A-4A57-BB58-F4E674AEBE20}"/>
  </bookViews>
  <sheets>
    <sheet name="Sales" sheetId="10" r:id="rId1"/>
    <sheet name="Customers" sheetId="8" r:id="rId2"/>
    <sheet name="Grad_Careers_Services" sheetId="7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34" i="10" l="1"/>
  <c r="M434" i="10" s="1"/>
  <c r="K866" i="10"/>
  <c r="M866" i="10" s="1"/>
  <c r="J2" i="10"/>
  <c r="K2" i="10" s="1"/>
  <c r="J3" i="10"/>
  <c r="K3" i="10" s="1"/>
  <c r="M3" i="10" s="1"/>
  <c r="J4" i="10"/>
  <c r="K4" i="10" s="1"/>
  <c r="J5" i="10"/>
  <c r="K5" i="10" s="1"/>
  <c r="J6" i="10"/>
  <c r="K6" i="10" s="1"/>
  <c r="J7" i="10"/>
  <c r="K7" i="10" s="1"/>
  <c r="J8" i="10"/>
  <c r="K8" i="10" s="1"/>
  <c r="J9" i="10"/>
  <c r="K9" i="10" s="1"/>
  <c r="J10" i="10"/>
  <c r="K10" i="10" s="1"/>
  <c r="J11" i="10"/>
  <c r="K11" i="10" s="1"/>
  <c r="M11" i="10" s="1"/>
  <c r="J12" i="10"/>
  <c r="K12" i="10" s="1"/>
  <c r="M12" i="10" s="1"/>
  <c r="J13" i="10"/>
  <c r="K13" i="10" s="1"/>
  <c r="M13" i="10" s="1"/>
  <c r="J14" i="10"/>
  <c r="K14" i="10" s="1"/>
  <c r="M14" i="10" s="1"/>
  <c r="J15" i="10"/>
  <c r="K15" i="10" s="1"/>
  <c r="J16" i="10"/>
  <c r="K16" i="10" s="1"/>
  <c r="J17" i="10"/>
  <c r="K17" i="10" s="1"/>
  <c r="J18" i="10"/>
  <c r="K18" i="10" s="1"/>
  <c r="J19" i="10"/>
  <c r="K19" i="10" s="1"/>
  <c r="J20" i="10"/>
  <c r="K20" i="10" s="1"/>
  <c r="J21" i="10"/>
  <c r="K21" i="10" s="1"/>
  <c r="J22" i="10"/>
  <c r="K22" i="10" s="1"/>
  <c r="J23" i="10"/>
  <c r="K23" i="10" s="1"/>
  <c r="M23" i="10" s="1"/>
  <c r="J24" i="10"/>
  <c r="K24" i="10" s="1"/>
  <c r="M24" i="10" s="1"/>
  <c r="J25" i="10"/>
  <c r="K25" i="10" s="1"/>
  <c r="M25" i="10" s="1"/>
  <c r="J26" i="10"/>
  <c r="K26" i="10" s="1"/>
  <c r="M26" i="10" s="1"/>
  <c r="J27" i="10"/>
  <c r="K27" i="10" s="1"/>
  <c r="M27" i="10" s="1"/>
  <c r="J28" i="10"/>
  <c r="K28" i="10" s="1"/>
  <c r="J29" i="10"/>
  <c r="K29" i="10" s="1"/>
  <c r="J30" i="10"/>
  <c r="K30" i="10" s="1"/>
  <c r="J31" i="10"/>
  <c r="K31" i="10" s="1"/>
  <c r="J32" i="10"/>
  <c r="K32" i="10" s="1"/>
  <c r="J33" i="10"/>
  <c r="K33" i="10" s="1"/>
  <c r="J34" i="10"/>
  <c r="K34" i="10" s="1"/>
  <c r="J35" i="10"/>
  <c r="K35" i="10" s="1"/>
  <c r="M35" i="10" s="1"/>
  <c r="J36" i="10"/>
  <c r="K36" i="10" s="1"/>
  <c r="M36" i="10" s="1"/>
  <c r="J37" i="10"/>
  <c r="K37" i="10" s="1"/>
  <c r="M37" i="10" s="1"/>
  <c r="J38" i="10"/>
  <c r="K38" i="10" s="1"/>
  <c r="M38" i="10" s="1"/>
  <c r="J39" i="10"/>
  <c r="K39" i="10" s="1"/>
  <c r="M39" i="10" s="1"/>
  <c r="J40" i="10"/>
  <c r="K40" i="10" s="1"/>
  <c r="J41" i="10"/>
  <c r="K41" i="10" s="1"/>
  <c r="J42" i="10"/>
  <c r="K42" i="10" s="1"/>
  <c r="J43" i="10"/>
  <c r="K43" i="10" s="1"/>
  <c r="J44" i="10"/>
  <c r="K44" i="10" s="1"/>
  <c r="J45" i="10"/>
  <c r="K45" i="10" s="1"/>
  <c r="J46" i="10"/>
  <c r="K46" i="10" s="1"/>
  <c r="J47" i="10"/>
  <c r="K47" i="10" s="1"/>
  <c r="M47" i="10" s="1"/>
  <c r="J48" i="10"/>
  <c r="K48" i="10" s="1"/>
  <c r="M48" i="10" s="1"/>
  <c r="J49" i="10"/>
  <c r="K49" i="10" s="1"/>
  <c r="M49" i="10" s="1"/>
  <c r="J50" i="10"/>
  <c r="K50" i="10" s="1"/>
  <c r="M50" i="10" s="1"/>
  <c r="J51" i="10"/>
  <c r="K51" i="10" s="1"/>
  <c r="M51" i="10" s="1"/>
  <c r="J52" i="10"/>
  <c r="K52" i="10" s="1"/>
  <c r="J53" i="10"/>
  <c r="K53" i="10" s="1"/>
  <c r="J54" i="10"/>
  <c r="K54" i="10" s="1"/>
  <c r="J55" i="10"/>
  <c r="K55" i="10" s="1"/>
  <c r="J56" i="10"/>
  <c r="K56" i="10" s="1"/>
  <c r="J57" i="10"/>
  <c r="K57" i="10" s="1"/>
  <c r="J58" i="10"/>
  <c r="K58" i="10" s="1"/>
  <c r="J59" i="10"/>
  <c r="K59" i="10" s="1"/>
  <c r="M59" i="10" s="1"/>
  <c r="J60" i="10"/>
  <c r="K60" i="10" s="1"/>
  <c r="M60" i="10" s="1"/>
  <c r="J61" i="10"/>
  <c r="K61" i="10" s="1"/>
  <c r="M61" i="10" s="1"/>
  <c r="J62" i="10"/>
  <c r="K62" i="10" s="1"/>
  <c r="M62" i="10" s="1"/>
  <c r="J63" i="10"/>
  <c r="K63" i="10" s="1"/>
  <c r="M63" i="10" s="1"/>
  <c r="J64" i="10"/>
  <c r="K64" i="10" s="1"/>
  <c r="J65" i="10"/>
  <c r="K65" i="10" s="1"/>
  <c r="J66" i="10"/>
  <c r="K66" i="10" s="1"/>
  <c r="J67" i="10"/>
  <c r="K67" i="10" s="1"/>
  <c r="J68" i="10"/>
  <c r="K68" i="10" s="1"/>
  <c r="J69" i="10"/>
  <c r="K69" i="10" s="1"/>
  <c r="J70" i="10"/>
  <c r="K70" i="10" s="1"/>
  <c r="J71" i="10"/>
  <c r="K71" i="10" s="1"/>
  <c r="M71" i="10" s="1"/>
  <c r="J72" i="10"/>
  <c r="K72" i="10" s="1"/>
  <c r="M72" i="10" s="1"/>
  <c r="J73" i="10"/>
  <c r="K73" i="10" s="1"/>
  <c r="M73" i="10" s="1"/>
  <c r="J74" i="10"/>
  <c r="K74" i="10" s="1"/>
  <c r="M74" i="10" s="1"/>
  <c r="J75" i="10"/>
  <c r="K75" i="10" s="1"/>
  <c r="M75" i="10" s="1"/>
  <c r="J76" i="10"/>
  <c r="K76" i="10" s="1"/>
  <c r="J77" i="10"/>
  <c r="K77" i="10" s="1"/>
  <c r="J78" i="10"/>
  <c r="K78" i="10" s="1"/>
  <c r="J79" i="10"/>
  <c r="K79" i="10" s="1"/>
  <c r="J80" i="10"/>
  <c r="K80" i="10" s="1"/>
  <c r="J81" i="10"/>
  <c r="K81" i="10" s="1"/>
  <c r="J82" i="10"/>
  <c r="K82" i="10" s="1"/>
  <c r="J83" i="10"/>
  <c r="K83" i="10" s="1"/>
  <c r="M83" i="10" s="1"/>
  <c r="J84" i="10"/>
  <c r="K84" i="10" s="1"/>
  <c r="M84" i="10" s="1"/>
  <c r="J85" i="10"/>
  <c r="K85" i="10" s="1"/>
  <c r="M85" i="10" s="1"/>
  <c r="J86" i="10"/>
  <c r="K86" i="10" s="1"/>
  <c r="M86" i="10" s="1"/>
  <c r="J87" i="10"/>
  <c r="K87" i="10" s="1"/>
  <c r="M87" i="10" s="1"/>
  <c r="J88" i="10"/>
  <c r="K88" i="10" s="1"/>
  <c r="J89" i="10"/>
  <c r="K89" i="10" s="1"/>
  <c r="J90" i="10"/>
  <c r="K90" i="10" s="1"/>
  <c r="J91" i="10"/>
  <c r="K91" i="10" s="1"/>
  <c r="J92" i="10"/>
  <c r="K92" i="10" s="1"/>
  <c r="J93" i="10"/>
  <c r="K93" i="10" s="1"/>
  <c r="J94" i="10"/>
  <c r="K94" i="10" s="1"/>
  <c r="J95" i="10"/>
  <c r="K95" i="10" s="1"/>
  <c r="M95" i="10" s="1"/>
  <c r="J96" i="10"/>
  <c r="K96" i="10" s="1"/>
  <c r="M96" i="10" s="1"/>
  <c r="J97" i="10"/>
  <c r="K97" i="10" s="1"/>
  <c r="M97" i="10" s="1"/>
  <c r="J98" i="10"/>
  <c r="K98" i="10" s="1"/>
  <c r="M98" i="10" s="1"/>
  <c r="J99" i="10"/>
  <c r="K99" i="10" s="1"/>
  <c r="M99" i="10" s="1"/>
  <c r="J100" i="10"/>
  <c r="K100" i="10" s="1"/>
  <c r="J101" i="10"/>
  <c r="K101" i="10" s="1"/>
  <c r="J102" i="10"/>
  <c r="K102" i="10" s="1"/>
  <c r="J103" i="10"/>
  <c r="K103" i="10" s="1"/>
  <c r="J104" i="10"/>
  <c r="K104" i="10" s="1"/>
  <c r="J105" i="10"/>
  <c r="K105" i="10" s="1"/>
  <c r="J106" i="10"/>
  <c r="K106" i="10" s="1"/>
  <c r="J107" i="10"/>
  <c r="K107" i="10" s="1"/>
  <c r="M107" i="10" s="1"/>
  <c r="J108" i="10"/>
  <c r="K108" i="10" s="1"/>
  <c r="M108" i="10" s="1"/>
  <c r="J109" i="10"/>
  <c r="K109" i="10" s="1"/>
  <c r="M109" i="10" s="1"/>
  <c r="J110" i="10"/>
  <c r="K110" i="10" s="1"/>
  <c r="M110" i="10" s="1"/>
  <c r="J111" i="10"/>
  <c r="K111" i="10" s="1"/>
  <c r="M111" i="10" s="1"/>
  <c r="J112" i="10"/>
  <c r="K112" i="10" s="1"/>
  <c r="J113" i="10"/>
  <c r="K113" i="10" s="1"/>
  <c r="J114" i="10"/>
  <c r="K114" i="10" s="1"/>
  <c r="J115" i="10"/>
  <c r="K115" i="10" s="1"/>
  <c r="J116" i="10"/>
  <c r="K116" i="10" s="1"/>
  <c r="J117" i="10"/>
  <c r="K117" i="10" s="1"/>
  <c r="J118" i="10"/>
  <c r="K118" i="10" s="1"/>
  <c r="J119" i="10"/>
  <c r="K119" i="10" s="1"/>
  <c r="M119" i="10" s="1"/>
  <c r="J120" i="10"/>
  <c r="K120" i="10" s="1"/>
  <c r="M120" i="10" s="1"/>
  <c r="J121" i="10"/>
  <c r="K121" i="10" s="1"/>
  <c r="M121" i="10" s="1"/>
  <c r="J122" i="10"/>
  <c r="K122" i="10" s="1"/>
  <c r="M122" i="10" s="1"/>
  <c r="J123" i="10"/>
  <c r="K123" i="10" s="1"/>
  <c r="J124" i="10"/>
  <c r="K124" i="10" s="1"/>
  <c r="J125" i="10"/>
  <c r="K125" i="10" s="1"/>
  <c r="J126" i="10"/>
  <c r="K126" i="10" s="1"/>
  <c r="J127" i="10"/>
  <c r="K127" i="10" s="1"/>
  <c r="J128" i="10"/>
  <c r="K128" i="10" s="1"/>
  <c r="J129" i="10"/>
  <c r="K129" i="10" s="1"/>
  <c r="J130" i="10"/>
  <c r="K130" i="10" s="1"/>
  <c r="J131" i="10"/>
  <c r="K131" i="10" s="1"/>
  <c r="J132" i="10"/>
  <c r="K132" i="10" s="1"/>
  <c r="M132" i="10" s="1"/>
  <c r="J133" i="10"/>
  <c r="K133" i="10" s="1"/>
  <c r="M133" i="10" s="1"/>
  <c r="J134" i="10"/>
  <c r="K134" i="10" s="1"/>
  <c r="M134" i="10" s="1"/>
  <c r="J135" i="10"/>
  <c r="K135" i="10" s="1"/>
  <c r="M135" i="10" s="1"/>
  <c r="J136" i="10"/>
  <c r="K136" i="10" s="1"/>
  <c r="J137" i="10"/>
  <c r="K137" i="10" s="1"/>
  <c r="J138" i="10"/>
  <c r="K138" i="10" s="1"/>
  <c r="J139" i="10"/>
  <c r="K139" i="10" s="1"/>
  <c r="J140" i="10"/>
  <c r="K140" i="10" s="1"/>
  <c r="J141" i="10"/>
  <c r="K141" i="10" s="1"/>
  <c r="J142" i="10"/>
  <c r="K142" i="10" s="1"/>
  <c r="J143" i="10"/>
  <c r="K143" i="10" s="1"/>
  <c r="M143" i="10" s="1"/>
  <c r="J144" i="10"/>
  <c r="K144" i="10" s="1"/>
  <c r="M144" i="10" s="1"/>
  <c r="J145" i="10"/>
  <c r="K145" i="10" s="1"/>
  <c r="M145" i="10" s="1"/>
  <c r="J146" i="10"/>
  <c r="K146" i="10" s="1"/>
  <c r="M146" i="10" s="1"/>
  <c r="J147" i="10"/>
  <c r="K147" i="10" s="1"/>
  <c r="M147" i="10" s="1"/>
  <c r="J148" i="10"/>
  <c r="K148" i="10" s="1"/>
  <c r="J149" i="10"/>
  <c r="K149" i="10" s="1"/>
  <c r="J150" i="10"/>
  <c r="K150" i="10" s="1"/>
  <c r="J151" i="10"/>
  <c r="K151" i="10" s="1"/>
  <c r="J152" i="10"/>
  <c r="K152" i="10" s="1"/>
  <c r="J153" i="10"/>
  <c r="K153" i="10" s="1"/>
  <c r="J154" i="10"/>
  <c r="K154" i="10" s="1"/>
  <c r="J155" i="10"/>
  <c r="K155" i="10" s="1"/>
  <c r="M155" i="10" s="1"/>
  <c r="J156" i="10"/>
  <c r="K156" i="10" s="1"/>
  <c r="M156" i="10" s="1"/>
  <c r="J157" i="10"/>
  <c r="K157" i="10" s="1"/>
  <c r="M157" i="10" s="1"/>
  <c r="J158" i="10"/>
  <c r="K158" i="10" s="1"/>
  <c r="M158" i="10" s="1"/>
  <c r="J159" i="10"/>
  <c r="K159" i="10" s="1"/>
  <c r="M159" i="10" s="1"/>
  <c r="J160" i="10"/>
  <c r="K160" i="10" s="1"/>
  <c r="J161" i="10"/>
  <c r="K161" i="10" s="1"/>
  <c r="J162" i="10"/>
  <c r="K162" i="10" s="1"/>
  <c r="J163" i="10"/>
  <c r="K163" i="10" s="1"/>
  <c r="J164" i="10"/>
  <c r="K164" i="10" s="1"/>
  <c r="J165" i="10"/>
  <c r="K165" i="10" s="1"/>
  <c r="J166" i="10"/>
  <c r="K166" i="10" s="1"/>
  <c r="J167" i="10"/>
  <c r="K167" i="10" s="1"/>
  <c r="J168" i="10"/>
  <c r="K168" i="10" s="1"/>
  <c r="M168" i="10" s="1"/>
  <c r="J169" i="10"/>
  <c r="K169" i="10" s="1"/>
  <c r="M169" i="10" s="1"/>
  <c r="J170" i="10"/>
  <c r="K170" i="10" s="1"/>
  <c r="M170" i="10" s="1"/>
  <c r="J171" i="10"/>
  <c r="K171" i="10" s="1"/>
  <c r="M171" i="10" s="1"/>
  <c r="J172" i="10"/>
  <c r="K172" i="10" s="1"/>
  <c r="J173" i="10"/>
  <c r="K173" i="10" s="1"/>
  <c r="J174" i="10"/>
  <c r="K174" i="10" s="1"/>
  <c r="J175" i="10"/>
  <c r="K175" i="10" s="1"/>
  <c r="J176" i="10"/>
  <c r="K176" i="10" s="1"/>
  <c r="J177" i="10"/>
  <c r="K177" i="10" s="1"/>
  <c r="J178" i="10"/>
  <c r="K178" i="10" s="1"/>
  <c r="J179" i="10"/>
  <c r="K179" i="10" s="1"/>
  <c r="M179" i="10" s="1"/>
  <c r="J180" i="10"/>
  <c r="K180" i="10" s="1"/>
  <c r="M180" i="10" s="1"/>
  <c r="J181" i="10"/>
  <c r="K181" i="10" s="1"/>
  <c r="M181" i="10" s="1"/>
  <c r="J182" i="10"/>
  <c r="K182" i="10" s="1"/>
  <c r="M182" i="10" s="1"/>
  <c r="J183" i="10"/>
  <c r="K183" i="10" s="1"/>
  <c r="M183" i="10" s="1"/>
  <c r="J184" i="10"/>
  <c r="K184" i="10" s="1"/>
  <c r="J185" i="10"/>
  <c r="K185" i="10" s="1"/>
  <c r="J186" i="10"/>
  <c r="K186" i="10" s="1"/>
  <c r="J187" i="10"/>
  <c r="K187" i="10" s="1"/>
  <c r="J188" i="10"/>
  <c r="K188" i="10" s="1"/>
  <c r="J189" i="10"/>
  <c r="K189" i="10" s="1"/>
  <c r="J190" i="10"/>
  <c r="K190" i="10" s="1"/>
  <c r="J191" i="10"/>
  <c r="K191" i="10" s="1"/>
  <c r="M191" i="10" s="1"/>
  <c r="J192" i="10"/>
  <c r="K192" i="10" s="1"/>
  <c r="M192" i="10" s="1"/>
  <c r="J193" i="10"/>
  <c r="K193" i="10" s="1"/>
  <c r="M193" i="10" s="1"/>
  <c r="J194" i="10"/>
  <c r="K194" i="10" s="1"/>
  <c r="M194" i="10" s="1"/>
  <c r="J195" i="10"/>
  <c r="K195" i="10" s="1"/>
  <c r="M195" i="10" s="1"/>
  <c r="J196" i="10"/>
  <c r="K196" i="10" s="1"/>
  <c r="J197" i="10"/>
  <c r="K197" i="10" s="1"/>
  <c r="J198" i="10"/>
  <c r="K198" i="10" s="1"/>
  <c r="J199" i="10"/>
  <c r="K199" i="10" s="1"/>
  <c r="J200" i="10"/>
  <c r="K200" i="10" s="1"/>
  <c r="J201" i="10"/>
  <c r="K201" i="10" s="1"/>
  <c r="J202" i="10"/>
  <c r="K202" i="10" s="1"/>
  <c r="J203" i="10"/>
  <c r="K203" i="10" s="1"/>
  <c r="J204" i="10"/>
  <c r="K204" i="10" s="1"/>
  <c r="M204" i="10" s="1"/>
  <c r="J205" i="10"/>
  <c r="K205" i="10" s="1"/>
  <c r="M205" i="10" s="1"/>
  <c r="J206" i="10"/>
  <c r="K206" i="10" s="1"/>
  <c r="M206" i="10" s="1"/>
  <c r="J207" i="10"/>
  <c r="K207" i="10" s="1"/>
  <c r="J208" i="10"/>
  <c r="K208" i="10" s="1"/>
  <c r="J209" i="10"/>
  <c r="K209" i="10" s="1"/>
  <c r="J210" i="10"/>
  <c r="K210" i="10" s="1"/>
  <c r="J211" i="10"/>
  <c r="K211" i="10" s="1"/>
  <c r="J212" i="10"/>
  <c r="K212" i="10" s="1"/>
  <c r="J213" i="10"/>
  <c r="K213" i="10" s="1"/>
  <c r="J214" i="10"/>
  <c r="K214" i="10" s="1"/>
  <c r="J215" i="10"/>
  <c r="K215" i="10" s="1"/>
  <c r="M215" i="10" s="1"/>
  <c r="J216" i="10"/>
  <c r="K216" i="10" s="1"/>
  <c r="M216" i="10" s="1"/>
  <c r="J217" i="10"/>
  <c r="K217" i="10" s="1"/>
  <c r="M217" i="10" s="1"/>
  <c r="J218" i="10"/>
  <c r="K218" i="10" s="1"/>
  <c r="M218" i="10" s="1"/>
  <c r="J219" i="10"/>
  <c r="K219" i="10" s="1"/>
  <c r="M219" i="10" s="1"/>
  <c r="J220" i="10"/>
  <c r="K220" i="10" s="1"/>
  <c r="J221" i="10"/>
  <c r="K221" i="10" s="1"/>
  <c r="J222" i="10"/>
  <c r="K222" i="10" s="1"/>
  <c r="J223" i="10"/>
  <c r="K223" i="10" s="1"/>
  <c r="J224" i="10"/>
  <c r="K224" i="10" s="1"/>
  <c r="J225" i="10"/>
  <c r="K225" i="10" s="1"/>
  <c r="J226" i="10"/>
  <c r="K226" i="10" s="1"/>
  <c r="J227" i="10"/>
  <c r="K227" i="10" s="1"/>
  <c r="M227" i="10" s="1"/>
  <c r="J228" i="10"/>
  <c r="K228" i="10" s="1"/>
  <c r="M228" i="10" s="1"/>
  <c r="J229" i="10"/>
  <c r="K229" i="10" s="1"/>
  <c r="M229" i="10" s="1"/>
  <c r="J230" i="10"/>
  <c r="K230" i="10" s="1"/>
  <c r="M230" i="10" s="1"/>
  <c r="J231" i="10"/>
  <c r="K231" i="10" s="1"/>
  <c r="M231" i="10" s="1"/>
  <c r="J232" i="10"/>
  <c r="K232" i="10" s="1"/>
  <c r="J233" i="10"/>
  <c r="K233" i="10" s="1"/>
  <c r="J234" i="10"/>
  <c r="K234" i="10" s="1"/>
  <c r="J235" i="10"/>
  <c r="K235" i="10" s="1"/>
  <c r="J236" i="10"/>
  <c r="K236" i="10" s="1"/>
  <c r="J237" i="10"/>
  <c r="K237" i="10" s="1"/>
  <c r="J238" i="10"/>
  <c r="K238" i="10" s="1"/>
  <c r="J239" i="10"/>
  <c r="K239" i="10" s="1"/>
  <c r="M239" i="10" s="1"/>
  <c r="J240" i="10"/>
  <c r="K240" i="10" s="1"/>
  <c r="M240" i="10" s="1"/>
  <c r="J241" i="10"/>
  <c r="K241" i="10" s="1"/>
  <c r="M241" i="10" s="1"/>
  <c r="J242" i="10"/>
  <c r="K242" i="10" s="1"/>
  <c r="M242" i="10" s="1"/>
  <c r="J243" i="10"/>
  <c r="K243" i="10" s="1"/>
  <c r="M243" i="10" s="1"/>
  <c r="J244" i="10"/>
  <c r="K244" i="10" s="1"/>
  <c r="J245" i="10"/>
  <c r="K245" i="10" s="1"/>
  <c r="J246" i="10"/>
  <c r="K246" i="10" s="1"/>
  <c r="J247" i="10"/>
  <c r="K247" i="10" s="1"/>
  <c r="J248" i="10"/>
  <c r="K248" i="10" s="1"/>
  <c r="J249" i="10"/>
  <c r="K249" i="10" s="1"/>
  <c r="J250" i="10"/>
  <c r="K250" i="10" s="1"/>
  <c r="J251" i="10"/>
  <c r="K251" i="10" s="1"/>
  <c r="M251" i="10" s="1"/>
  <c r="J252" i="10"/>
  <c r="K252" i="10" s="1"/>
  <c r="M252" i="10" s="1"/>
  <c r="J253" i="10"/>
  <c r="K253" i="10" s="1"/>
  <c r="M253" i="10" s="1"/>
  <c r="J254" i="10"/>
  <c r="K254" i="10" s="1"/>
  <c r="M254" i="10" s="1"/>
  <c r="J255" i="10"/>
  <c r="K255" i="10" s="1"/>
  <c r="M255" i="10" s="1"/>
  <c r="J256" i="10"/>
  <c r="K256" i="10" s="1"/>
  <c r="J257" i="10"/>
  <c r="K257" i="10" s="1"/>
  <c r="J258" i="10"/>
  <c r="K258" i="10" s="1"/>
  <c r="J259" i="10"/>
  <c r="K259" i="10" s="1"/>
  <c r="J260" i="10"/>
  <c r="K260" i="10" s="1"/>
  <c r="M260" i="10" s="1"/>
  <c r="J261" i="10"/>
  <c r="K261" i="10" s="1"/>
  <c r="J262" i="10"/>
  <c r="K262" i="10" s="1"/>
  <c r="J263" i="10"/>
  <c r="K263" i="10" s="1"/>
  <c r="M263" i="10" s="1"/>
  <c r="J264" i="10"/>
  <c r="K264" i="10" s="1"/>
  <c r="M264" i="10" s="1"/>
  <c r="J265" i="10"/>
  <c r="K265" i="10" s="1"/>
  <c r="M265" i="10" s="1"/>
  <c r="J266" i="10"/>
  <c r="K266" i="10" s="1"/>
  <c r="M266" i="10" s="1"/>
  <c r="J267" i="10"/>
  <c r="K267" i="10" s="1"/>
  <c r="M267" i="10" s="1"/>
  <c r="J268" i="10"/>
  <c r="K268" i="10" s="1"/>
  <c r="J269" i="10"/>
  <c r="K269" i="10" s="1"/>
  <c r="J270" i="10"/>
  <c r="K270" i="10" s="1"/>
  <c r="J271" i="10"/>
  <c r="K271" i="10" s="1"/>
  <c r="J272" i="10"/>
  <c r="K272" i="10" s="1"/>
  <c r="M272" i="10" s="1"/>
  <c r="J273" i="10"/>
  <c r="K273" i="10" s="1"/>
  <c r="J274" i="10"/>
  <c r="K274" i="10" s="1"/>
  <c r="J275" i="10"/>
  <c r="K275" i="10" s="1"/>
  <c r="J276" i="10"/>
  <c r="K276" i="10" s="1"/>
  <c r="M276" i="10" s="1"/>
  <c r="J277" i="10"/>
  <c r="K277" i="10" s="1"/>
  <c r="M277" i="10" s="1"/>
  <c r="J278" i="10"/>
  <c r="K278" i="10" s="1"/>
  <c r="M278" i="10" s="1"/>
  <c r="J279" i="10"/>
  <c r="K279" i="10" s="1"/>
  <c r="M279" i="10" s="1"/>
  <c r="J280" i="10"/>
  <c r="K280" i="10" s="1"/>
  <c r="J281" i="10"/>
  <c r="K281" i="10" s="1"/>
  <c r="J282" i="10"/>
  <c r="K282" i="10" s="1"/>
  <c r="J283" i="10"/>
  <c r="K283" i="10" s="1"/>
  <c r="J284" i="10"/>
  <c r="K284" i="10" s="1"/>
  <c r="J285" i="10"/>
  <c r="K285" i="10" s="1"/>
  <c r="J286" i="10"/>
  <c r="K286" i="10" s="1"/>
  <c r="J287" i="10"/>
  <c r="K287" i="10" s="1"/>
  <c r="M287" i="10" s="1"/>
  <c r="J288" i="10"/>
  <c r="K288" i="10" s="1"/>
  <c r="M288" i="10" s="1"/>
  <c r="J289" i="10"/>
  <c r="K289" i="10" s="1"/>
  <c r="M289" i="10" s="1"/>
  <c r="J290" i="10"/>
  <c r="K290" i="10" s="1"/>
  <c r="M290" i="10" s="1"/>
  <c r="J291" i="10"/>
  <c r="K291" i="10" s="1"/>
  <c r="M291" i="10" s="1"/>
  <c r="J292" i="10"/>
  <c r="K292" i="10" s="1"/>
  <c r="J293" i="10"/>
  <c r="K293" i="10" s="1"/>
  <c r="J294" i="10"/>
  <c r="K294" i="10" s="1"/>
  <c r="J295" i="10"/>
  <c r="K295" i="10" s="1"/>
  <c r="J296" i="10"/>
  <c r="K296" i="10" s="1"/>
  <c r="J297" i="10"/>
  <c r="K297" i="10" s="1"/>
  <c r="J298" i="10"/>
  <c r="K298" i="10" s="1"/>
  <c r="J299" i="10"/>
  <c r="K299" i="10" s="1"/>
  <c r="M299" i="10" s="1"/>
  <c r="J300" i="10"/>
  <c r="K300" i="10" s="1"/>
  <c r="M300" i="10" s="1"/>
  <c r="J301" i="10"/>
  <c r="K301" i="10" s="1"/>
  <c r="M301" i="10" s="1"/>
  <c r="J302" i="10"/>
  <c r="K302" i="10" s="1"/>
  <c r="M302" i="10" s="1"/>
  <c r="J303" i="10"/>
  <c r="K303" i="10" s="1"/>
  <c r="M303" i="10" s="1"/>
  <c r="J304" i="10"/>
  <c r="K304" i="10" s="1"/>
  <c r="J305" i="10"/>
  <c r="K305" i="10" s="1"/>
  <c r="J306" i="10"/>
  <c r="K306" i="10" s="1"/>
  <c r="J307" i="10"/>
  <c r="K307" i="10" s="1"/>
  <c r="J308" i="10"/>
  <c r="K308" i="10" s="1"/>
  <c r="M308" i="10" s="1"/>
  <c r="J309" i="10"/>
  <c r="K309" i="10" s="1"/>
  <c r="J310" i="10"/>
  <c r="K310" i="10" s="1"/>
  <c r="J311" i="10"/>
  <c r="K311" i="10" s="1"/>
  <c r="J312" i="10"/>
  <c r="K312" i="10" s="1"/>
  <c r="M312" i="10" s="1"/>
  <c r="J313" i="10"/>
  <c r="K313" i="10" s="1"/>
  <c r="M313" i="10" s="1"/>
  <c r="J314" i="10"/>
  <c r="K314" i="10" s="1"/>
  <c r="M314" i="10" s="1"/>
  <c r="J315" i="10"/>
  <c r="K315" i="10" s="1"/>
  <c r="M315" i="10" s="1"/>
  <c r="J316" i="10"/>
  <c r="K316" i="10" s="1"/>
  <c r="J317" i="10"/>
  <c r="K317" i="10" s="1"/>
  <c r="J318" i="10"/>
  <c r="K318" i="10" s="1"/>
  <c r="J319" i="10"/>
  <c r="K319" i="10" s="1"/>
  <c r="J320" i="10"/>
  <c r="K320" i="10" s="1"/>
  <c r="M320" i="10" s="1"/>
  <c r="J321" i="10"/>
  <c r="K321" i="10" s="1"/>
  <c r="J322" i="10"/>
  <c r="K322" i="10" s="1"/>
  <c r="M322" i="10" s="1"/>
  <c r="J323" i="10"/>
  <c r="K323" i="10" s="1"/>
  <c r="M323" i="10" s="1"/>
  <c r="J324" i="10"/>
  <c r="K324" i="10" s="1"/>
  <c r="M324" i="10" s="1"/>
  <c r="J325" i="10"/>
  <c r="K325" i="10" s="1"/>
  <c r="M325" i="10" s="1"/>
  <c r="J326" i="10"/>
  <c r="K326" i="10" s="1"/>
  <c r="M326" i="10" s="1"/>
  <c r="J327" i="10"/>
  <c r="K327" i="10" s="1"/>
  <c r="M327" i="10" s="1"/>
  <c r="J328" i="10"/>
  <c r="K328" i="10" s="1"/>
  <c r="J329" i="10"/>
  <c r="K329" i="10" s="1"/>
  <c r="J330" i="10"/>
  <c r="K330" i="10" s="1"/>
  <c r="J331" i="10"/>
  <c r="K331" i="10" s="1"/>
  <c r="J332" i="10"/>
  <c r="K332" i="10" s="1"/>
  <c r="M332" i="10" s="1"/>
  <c r="J333" i="10"/>
  <c r="K333" i="10" s="1"/>
  <c r="J334" i="10"/>
  <c r="K334" i="10" s="1"/>
  <c r="J335" i="10"/>
  <c r="K335" i="10" s="1"/>
  <c r="M335" i="10" s="1"/>
  <c r="J336" i="10"/>
  <c r="K336" i="10" s="1"/>
  <c r="M336" i="10" s="1"/>
  <c r="J337" i="10"/>
  <c r="K337" i="10" s="1"/>
  <c r="M337" i="10" s="1"/>
  <c r="J338" i="10"/>
  <c r="K338" i="10" s="1"/>
  <c r="M338" i="10" s="1"/>
  <c r="J339" i="10"/>
  <c r="K339" i="10" s="1"/>
  <c r="M339" i="10" s="1"/>
  <c r="J340" i="10"/>
  <c r="K340" i="10" s="1"/>
  <c r="J341" i="10"/>
  <c r="K341" i="10" s="1"/>
  <c r="J342" i="10"/>
  <c r="K342" i="10" s="1"/>
  <c r="J343" i="10"/>
  <c r="K343" i="10" s="1"/>
  <c r="J344" i="10"/>
  <c r="K344" i="10" s="1"/>
  <c r="M344" i="10" s="1"/>
  <c r="J345" i="10"/>
  <c r="K345" i="10" s="1"/>
  <c r="J346" i="10"/>
  <c r="K346" i="10" s="1"/>
  <c r="J347" i="10"/>
  <c r="K347" i="10" s="1"/>
  <c r="M347" i="10" s="1"/>
  <c r="J348" i="10"/>
  <c r="K348" i="10" s="1"/>
  <c r="M348" i="10" s="1"/>
  <c r="J349" i="10"/>
  <c r="K349" i="10" s="1"/>
  <c r="M349" i="10" s="1"/>
  <c r="J350" i="10"/>
  <c r="K350" i="10" s="1"/>
  <c r="M350" i="10" s="1"/>
  <c r="J351" i="10"/>
  <c r="K351" i="10" s="1"/>
  <c r="J352" i="10"/>
  <c r="K352" i="10" s="1"/>
  <c r="J353" i="10"/>
  <c r="K353" i="10" s="1"/>
  <c r="J354" i="10"/>
  <c r="K354" i="10" s="1"/>
  <c r="J355" i="10"/>
  <c r="K355" i="10" s="1"/>
  <c r="J356" i="10"/>
  <c r="K356" i="10" s="1"/>
  <c r="M356" i="10" s="1"/>
  <c r="J357" i="10"/>
  <c r="K357" i="10" s="1"/>
  <c r="J358" i="10"/>
  <c r="K358" i="10" s="1"/>
  <c r="J359" i="10"/>
  <c r="K359" i="10" s="1"/>
  <c r="M359" i="10" s="1"/>
  <c r="J360" i="10"/>
  <c r="K360" i="10" s="1"/>
  <c r="M360" i="10" s="1"/>
  <c r="J361" i="10"/>
  <c r="K361" i="10" s="1"/>
  <c r="M361" i="10" s="1"/>
  <c r="J362" i="10"/>
  <c r="K362" i="10" s="1"/>
  <c r="M362" i="10" s="1"/>
  <c r="J363" i="10"/>
  <c r="K363" i="10" s="1"/>
  <c r="M363" i="10" s="1"/>
  <c r="J364" i="10"/>
  <c r="K364" i="10" s="1"/>
  <c r="J365" i="10"/>
  <c r="K365" i="10" s="1"/>
  <c r="J366" i="10"/>
  <c r="K366" i="10" s="1"/>
  <c r="J367" i="10"/>
  <c r="K367" i="10" s="1"/>
  <c r="J368" i="10"/>
  <c r="K368" i="10" s="1"/>
  <c r="M368" i="10" s="1"/>
  <c r="J369" i="10"/>
  <c r="K369" i="10" s="1"/>
  <c r="J370" i="10"/>
  <c r="K370" i="10" s="1"/>
  <c r="J371" i="10"/>
  <c r="K371" i="10" s="1"/>
  <c r="J372" i="10"/>
  <c r="K372" i="10" s="1"/>
  <c r="M372" i="10" s="1"/>
  <c r="J373" i="10"/>
  <c r="K373" i="10" s="1"/>
  <c r="M373" i="10" s="1"/>
  <c r="J374" i="10"/>
  <c r="K374" i="10" s="1"/>
  <c r="M374" i="10" s="1"/>
  <c r="J375" i="10"/>
  <c r="K375" i="10" s="1"/>
  <c r="M375" i="10" s="1"/>
  <c r="J376" i="10"/>
  <c r="K376" i="10" s="1"/>
  <c r="J377" i="10"/>
  <c r="K377" i="10" s="1"/>
  <c r="J378" i="10"/>
  <c r="K378" i="10" s="1"/>
  <c r="J379" i="10"/>
  <c r="K379" i="10" s="1"/>
  <c r="J380" i="10"/>
  <c r="K380" i="10" s="1"/>
  <c r="M380" i="10" s="1"/>
  <c r="J381" i="10"/>
  <c r="K381" i="10" s="1"/>
  <c r="J382" i="10"/>
  <c r="K382" i="10" s="1"/>
  <c r="J383" i="10"/>
  <c r="K383" i="10" s="1"/>
  <c r="M383" i="10" s="1"/>
  <c r="J384" i="10"/>
  <c r="K384" i="10" s="1"/>
  <c r="M384" i="10" s="1"/>
  <c r="J385" i="10"/>
  <c r="K385" i="10" s="1"/>
  <c r="M385" i="10" s="1"/>
  <c r="J386" i="10"/>
  <c r="K386" i="10" s="1"/>
  <c r="M386" i="10" s="1"/>
  <c r="J387" i="10"/>
  <c r="K387" i="10" s="1"/>
  <c r="M387" i="10" s="1"/>
  <c r="J388" i="10"/>
  <c r="K388" i="10" s="1"/>
  <c r="J389" i="10"/>
  <c r="K389" i="10" s="1"/>
  <c r="J390" i="10"/>
  <c r="K390" i="10" s="1"/>
  <c r="J391" i="10"/>
  <c r="K391" i="10" s="1"/>
  <c r="J392" i="10"/>
  <c r="K392" i="10" s="1"/>
  <c r="M392" i="10" s="1"/>
  <c r="J393" i="10"/>
  <c r="K393" i="10" s="1"/>
  <c r="J394" i="10"/>
  <c r="K394" i="10" s="1"/>
  <c r="J395" i="10"/>
  <c r="K395" i="10" s="1"/>
  <c r="M395" i="10" s="1"/>
  <c r="J396" i="10"/>
  <c r="K396" i="10" s="1"/>
  <c r="M396" i="10" s="1"/>
  <c r="J397" i="10"/>
  <c r="K397" i="10" s="1"/>
  <c r="M397" i="10" s="1"/>
  <c r="J398" i="10"/>
  <c r="K398" i="10" s="1"/>
  <c r="M398" i="10" s="1"/>
  <c r="J399" i="10"/>
  <c r="K399" i="10" s="1"/>
  <c r="M399" i="10" s="1"/>
  <c r="J400" i="10"/>
  <c r="K400" i="10" s="1"/>
  <c r="J401" i="10"/>
  <c r="K401" i="10" s="1"/>
  <c r="J402" i="10"/>
  <c r="K402" i="10" s="1"/>
  <c r="J403" i="10"/>
  <c r="K403" i="10" s="1"/>
  <c r="J404" i="10"/>
  <c r="K404" i="10" s="1"/>
  <c r="M404" i="10" s="1"/>
  <c r="J405" i="10"/>
  <c r="K405" i="10" s="1"/>
  <c r="J406" i="10"/>
  <c r="K406" i="10" s="1"/>
  <c r="J407" i="10"/>
  <c r="K407" i="10" s="1"/>
  <c r="M407" i="10" s="1"/>
  <c r="J408" i="10"/>
  <c r="K408" i="10" s="1"/>
  <c r="M408" i="10" s="1"/>
  <c r="J409" i="10"/>
  <c r="K409" i="10" s="1"/>
  <c r="M409" i="10" s="1"/>
  <c r="J410" i="10"/>
  <c r="K410" i="10" s="1"/>
  <c r="M410" i="10" s="1"/>
  <c r="J411" i="10"/>
  <c r="K411" i="10" s="1"/>
  <c r="M411" i="10" s="1"/>
  <c r="J412" i="10"/>
  <c r="K412" i="10" s="1"/>
  <c r="J413" i="10"/>
  <c r="K413" i="10" s="1"/>
  <c r="J414" i="10"/>
  <c r="K414" i="10" s="1"/>
  <c r="J415" i="10"/>
  <c r="K415" i="10" s="1"/>
  <c r="J416" i="10"/>
  <c r="K416" i="10" s="1"/>
  <c r="M416" i="10" s="1"/>
  <c r="J417" i="10"/>
  <c r="K417" i="10" s="1"/>
  <c r="J418" i="10"/>
  <c r="K418" i="10" s="1"/>
  <c r="J419" i="10"/>
  <c r="K419" i="10" s="1"/>
  <c r="M419" i="10" s="1"/>
  <c r="J420" i="10"/>
  <c r="K420" i="10" s="1"/>
  <c r="M420" i="10" s="1"/>
  <c r="J421" i="10"/>
  <c r="K421" i="10" s="1"/>
  <c r="M421" i="10" s="1"/>
  <c r="J422" i="10"/>
  <c r="K422" i="10" s="1"/>
  <c r="M422" i="10" s="1"/>
  <c r="J423" i="10"/>
  <c r="K423" i="10" s="1"/>
  <c r="M423" i="10" s="1"/>
  <c r="J424" i="10"/>
  <c r="K424" i="10" s="1"/>
  <c r="J425" i="10"/>
  <c r="K425" i="10" s="1"/>
  <c r="J426" i="10"/>
  <c r="K426" i="10" s="1"/>
  <c r="J427" i="10"/>
  <c r="K427" i="10" s="1"/>
  <c r="J428" i="10"/>
  <c r="K428" i="10" s="1"/>
  <c r="M428" i="10" s="1"/>
  <c r="J429" i="10"/>
  <c r="K429" i="10" s="1"/>
  <c r="J430" i="10"/>
  <c r="K430" i="10" s="1"/>
  <c r="J431" i="10"/>
  <c r="K431" i="10" s="1"/>
  <c r="M431" i="10" s="1"/>
  <c r="J432" i="10"/>
  <c r="K432" i="10" s="1"/>
  <c r="M432" i="10" s="1"/>
  <c r="J433" i="10"/>
  <c r="K433" i="10" s="1"/>
  <c r="M433" i="10" s="1"/>
  <c r="J434" i="10"/>
  <c r="J435" i="10"/>
  <c r="K435" i="10" s="1"/>
  <c r="M435" i="10" s="1"/>
  <c r="J436" i="10"/>
  <c r="K436" i="10" s="1"/>
  <c r="J437" i="10"/>
  <c r="K437" i="10" s="1"/>
  <c r="J438" i="10"/>
  <c r="K438" i="10" s="1"/>
  <c r="J439" i="10"/>
  <c r="K439" i="10" s="1"/>
  <c r="J440" i="10"/>
  <c r="K440" i="10" s="1"/>
  <c r="M440" i="10" s="1"/>
  <c r="J441" i="10"/>
  <c r="K441" i="10" s="1"/>
  <c r="J442" i="10"/>
  <c r="K442" i="10" s="1"/>
  <c r="J443" i="10"/>
  <c r="K443" i="10" s="1"/>
  <c r="M443" i="10" s="1"/>
  <c r="J444" i="10"/>
  <c r="K444" i="10" s="1"/>
  <c r="M444" i="10" s="1"/>
  <c r="J445" i="10"/>
  <c r="K445" i="10" s="1"/>
  <c r="M445" i="10" s="1"/>
  <c r="J446" i="10"/>
  <c r="K446" i="10" s="1"/>
  <c r="M446" i="10" s="1"/>
  <c r="J447" i="10"/>
  <c r="K447" i="10" s="1"/>
  <c r="M447" i="10" s="1"/>
  <c r="J448" i="10"/>
  <c r="K448" i="10" s="1"/>
  <c r="J449" i="10"/>
  <c r="K449" i="10" s="1"/>
  <c r="J450" i="10"/>
  <c r="K450" i="10" s="1"/>
  <c r="J451" i="10"/>
  <c r="K451" i="10" s="1"/>
  <c r="J452" i="10"/>
  <c r="K452" i="10" s="1"/>
  <c r="M452" i="10" s="1"/>
  <c r="J453" i="10"/>
  <c r="K453" i="10" s="1"/>
  <c r="J454" i="10"/>
  <c r="K454" i="10" s="1"/>
  <c r="J455" i="10"/>
  <c r="K455" i="10" s="1"/>
  <c r="M455" i="10" s="1"/>
  <c r="J456" i="10"/>
  <c r="K456" i="10" s="1"/>
  <c r="M456" i="10" s="1"/>
  <c r="J457" i="10"/>
  <c r="K457" i="10" s="1"/>
  <c r="M457" i="10" s="1"/>
  <c r="J458" i="10"/>
  <c r="K458" i="10" s="1"/>
  <c r="M458" i="10" s="1"/>
  <c r="J459" i="10"/>
  <c r="K459" i="10" s="1"/>
  <c r="M459" i="10" s="1"/>
  <c r="J460" i="10"/>
  <c r="K460" i="10" s="1"/>
  <c r="J461" i="10"/>
  <c r="K461" i="10" s="1"/>
  <c r="J462" i="10"/>
  <c r="K462" i="10" s="1"/>
  <c r="J463" i="10"/>
  <c r="K463" i="10" s="1"/>
  <c r="J464" i="10"/>
  <c r="K464" i="10" s="1"/>
  <c r="M464" i="10" s="1"/>
  <c r="J465" i="10"/>
  <c r="K465" i="10" s="1"/>
  <c r="J466" i="10"/>
  <c r="K466" i="10" s="1"/>
  <c r="J467" i="10"/>
  <c r="K467" i="10" s="1"/>
  <c r="M467" i="10" s="1"/>
  <c r="J468" i="10"/>
  <c r="K468" i="10" s="1"/>
  <c r="M468" i="10" s="1"/>
  <c r="J469" i="10"/>
  <c r="K469" i="10" s="1"/>
  <c r="M469" i="10" s="1"/>
  <c r="J470" i="10"/>
  <c r="K470" i="10" s="1"/>
  <c r="M470" i="10" s="1"/>
  <c r="J471" i="10"/>
  <c r="K471" i="10" s="1"/>
  <c r="J472" i="10"/>
  <c r="K472" i="10" s="1"/>
  <c r="J473" i="10"/>
  <c r="K473" i="10" s="1"/>
  <c r="J474" i="10"/>
  <c r="K474" i="10" s="1"/>
  <c r="J475" i="10"/>
  <c r="K475" i="10" s="1"/>
  <c r="J476" i="10"/>
  <c r="K476" i="10" s="1"/>
  <c r="M476" i="10" s="1"/>
  <c r="J477" i="10"/>
  <c r="K477" i="10" s="1"/>
  <c r="J478" i="10"/>
  <c r="K478" i="10" s="1"/>
  <c r="J479" i="10"/>
  <c r="K479" i="10" s="1"/>
  <c r="M479" i="10" s="1"/>
  <c r="J480" i="10"/>
  <c r="K480" i="10" s="1"/>
  <c r="M480" i="10" s="1"/>
  <c r="J481" i="10"/>
  <c r="K481" i="10" s="1"/>
  <c r="M481" i="10" s="1"/>
  <c r="J482" i="10"/>
  <c r="K482" i="10" s="1"/>
  <c r="M482" i="10" s="1"/>
  <c r="J483" i="10"/>
  <c r="K483" i="10" s="1"/>
  <c r="M483" i="10" s="1"/>
  <c r="J484" i="10"/>
  <c r="K484" i="10" s="1"/>
  <c r="J485" i="10"/>
  <c r="K485" i="10" s="1"/>
  <c r="J486" i="10"/>
  <c r="K486" i="10" s="1"/>
  <c r="J487" i="10"/>
  <c r="K487" i="10" s="1"/>
  <c r="J488" i="10"/>
  <c r="K488" i="10" s="1"/>
  <c r="M488" i="10" s="1"/>
  <c r="J489" i="10"/>
  <c r="K489" i="10" s="1"/>
  <c r="J490" i="10"/>
  <c r="K490" i="10" s="1"/>
  <c r="J491" i="10"/>
  <c r="K491" i="10" s="1"/>
  <c r="J492" i="10"/>
  <c r="K492" i="10" s="1"/>
  <c r="M492" i="10" s="1"/>
  <c r="J493" i="10"/>
  <c r="K493" i="10" s="1"/>
  <c r="M493" i="10" s="1"/>
  <c r="J494" i="10"/>
  <c r="K494" i="10" s="1"/>
  <c r="M494" i="10" s="1"/>
  <c r="J495" i="10"/>
  <c r="K495" i="10" s="1"/>
  <c r="M495" i="10" s="1"/>
  <c r="J496" i="10"/>
  <c r="K496" i="10" s="1"/>
  <c r="J497" i="10"/>
  <c r="K497" i="10" s="1"/>
  <c r="J498" i="10"/>
  <c r="K498" i="10" s="1"/>
  <c r="J499" i="10"/>
  <c r="K499" i="10" s="1"/>
  <c r="J500" i="10"/>
  <c r="K500" i="10" s="1"/>
  <c r="M500" i="10" s="1"/>
  <c r="J501" i="10"/>
  <c r="K501" i="10" s="1"/>
  <c r="J502" i="10"/>
  <c r="K502" i="10" s="1"/>
  <c r="J503" i="10"/>
  <c r="K503" i="10" s="1"/>
  <c r="M503" i="10" s="1"/>
  <c r="J504" i="10"/>
  <c r="K504" i="10" s="1"/>
  <c r="M504" i="10" s="1"/>
  <c r="J505" i="10"/>
  <c r="K505" i="10" s="1"/>
  <c r="M505" i="10" s="1"/>
  <c r="J506" i="10"/>
  <c r="K506" i="10" s="1"/>
  <c r="M506" i="10" s="1"/>
  <c r="J507" i="10"/>
  <c r="K507" i="10" s="1"/>
  <c r="M507" i="10" s="1"/>
  <c r="J508" i="10"/>
  <c r="K508" i="10" s="1"/>
  <c r="J509" i="10"/>
  <c r="K509" i="10" s="1"/>
  <c r="J510" i="10"/>
  <c r="K510" i="10" s="1"/>
  <c r="J511" i="10"/>
  <c r="K511" i="10" s="1"/>
  <c r="J512" i="10"/>
  <c r="K512" i="10" s="1"/>
  <c r="M512" i="10" s="1"/>
  <c r="J513" i="10"/>
  <c r="K513" i="10" s="1"/>
  <c r="J514" i="10"/>
  <c r="K514" i="10" s="1"/>
  <c r="J515" i="10"/>
  <c r="K515" i="10" s="1"/>
  <c r="M515" i="10" s="1"/>
  <c r="J516" i="10"/>
  <c r="K516" i="10" s="1"/>
  <c r="M516" i="10" s="1"/>
  <c r="J517" i="10"/>
  <c r="K517" i="10" s="1"/>
  <c r="M517" i="10" s="1"/>
  <c r="J518" i="10"/>
  <c r="K518" i="10" s="1"/>
  <c r="M518" i="10" s="1"/>
  <c r="J519" i="10"/>
  <c r="K519" i="10" s="1"/>
  <c r="M519" i="10" s="1"/>
  <c r="J520" i="10"/>
  <c r="K520" i="10" s="1"/>
  <c r="J521" i="10"/>
  <c r="K521" i="10" s="1"/>
  <c r="J522" i="10"/>
  <c r="K522" i="10" s="1"/>
  <c r="J523" i="10"/>
  <c r="K523" i="10" s="1"/>
  <c r="J524" i="10"/>
  <c r="K524" i="10" s="1"/>
  <c r="M524" i="10" s="1"/>
  <c r="J525" i="10"/>
  <c r="K525" i="10" s="1"/>
  <c r="J526" i="10"/>
  <c r="K526" i="10" s="1"/>
  <c r="J527" i="10"/>
  <c r="K527" i="10" s="1"/>
  <c r="M527" i="10" s="1"/>
  <c r="J528" i="10"/>
  <c r="K528" i="10" s="1"/>
  <c r="M528" i="10" s="1"/>
  <c r="J529" i="10"/>
  <c r="K529" i="10" s="1"/>
  <c r="M529" i="10" s="1"/>
  <c r="J530" i="10"/>
  <c r="K530" i="10" s="1"/>
  <c r="M530" i="10" s="1"/>
  <c r="J531" i="10"/>
  <c r="K531" i="10" s="1"/>
  <c r="M531" i="10" s="1"/>
  <c r="J532" i="10"/>
  <c r="K532" i="10" s="1"/>
  <c r="J533" i="10"/>
  <c r="K533" i="10" s="1"/>
  <c r="J534" i="10"/>
  <c r="K534" i="10" s="1"/>
  <c r="J535" i="10"/>
  <c r="K535" i="10" s="1"/>
  <c r="J536" i="10"/>
  <c r="K536" i="10" s="1"/>
  <c r="M536" i="10" s="1"/>
  <c r="J537" i="10"/>
  <c r="K537" i="10" s="1"/>
  <c r="J538" i="10"/>
  <c r="K538" i="10" s="1"/>
  <c r="J539" i="10"/>
  <c r="K539" i="10" s="1"/>
  <c r="M539" i="10" s="1"/>
  <c r="J540" i="10"/>
  <c r="K540" i="10" s="1"/>
  <c r="M540" i="10" s="1"/>
  <c r="J541" i="10"/>
  <c r="K541" i="10" s="1"/>
  <c r="M541" i="10" s="1"/>
  <c r="J542" i="10"/>
  <c r="K542" i="10" s="1"/>
  <c r="M542" i="10" s="1"/>
  <c r="J543" i="10"/>
  <c r="K543" i="10" s="1"/>
  <c r="M543" i="10" s="1"/>
  <c r="J544" i="10"/>
  <c r="K544" i="10" s="1"/>
  <c r="J545" i="10"/>
  <c r="K545" i="10" s="1"/>
  <c r="J546" i="10"/>
  <c r="K546" i="10" s="1"/>
  <c r="J547" i="10"/>
  <c r="K547" i="10" s="1"/>
  <c r="J548" i="10"/>
  <c r="K548" i="10" s="1"/>
  <c r="M548" i="10" s="1"/>
  <c r="J549" i="10"/>
  <c r="K549" i="10" s="1"/>
  <c r="J550" i="10"/>
  <c r="K550" i="10" s="1"/>
  <c r="J551" i="10"/>
  <c r="K551" i="10" s="1"/>
  <c r="M551" i="10" s="1"/>
  <c r="J552" i="10"/>
  <c r="K552" i="10" s="1"/>
  <c r="M552" i="10" s="1"/>
  <c r="J553" i="10"/>
  <c r="K553" i="10" s="1"/>
  <c r="M553" i="10" s="1"/>
  <c r="J554" i="10"/>
  <c r="K554" i="10" s="1"/>
  <c r="M554" i="10" s="1"/>
  <c r="J555" i="10"/>
  <c r="K555" i="10" s="1"/>
  <c r="M555" i="10" s="1"/>
  <c r="J556" i="10"/>
  <c r="K556" i="10" s="1"/>
  <c r="J557" i="10"/>
  <c r="K557" i="10" s="1"/>
  <c r="J558" i="10"/>
  <c r="K558" i="10" s="1"/>
  <c r="J559" i="10"/>
  <c r="K559" i="10" s="1"/>
  <c r="J560" i="10"/>
  <c r="K560" i="10" s="1"/>
  <c r="M560" i="10" s="1"/>
  <c r="J561" i="10"/>
  <c r="K561" i="10" s="1"/>
  <c r="J562" i="10"/>
  <c r="K562" i="10" s="1"/>
  <c r="J563" i="10"/>
  <c r="K563" i="10" s="1"/>
  <c r="M563" i="10" s="1"/>
  <c r="J564" i="10"/>
  <c r="K564" i="10" s="1"/>
  <c r="M564" i="10" s="1"/>
  <c r="J565" i="10"/>
  <c r="K565" i="10" s="1"/>
  <c r="M565" i="10" s="1"/>
  <c r="J566" i="10"/>
  <c r="K566" i="10" s="1"/>
  <c r="M566" i="10" s="1"/>
  <c r="J567" i="10"/>
  <c r="K567" i="10" s="1"/>
  <c r="M567" i="10" s="1"/>
  <c r="J568" i="10"/>
  <c r="K568" i="10" s="1"/>
  <c r="J569" i="10"/>
  <c r="K569" i="10" s="1"/>
  <c r="J570" i="10"/>
  <c r="K570" i="10" s="1"/>
  <c r="J571" i="10"/>
  <c r="K571" i="10" s="1"/>
  <c r="J572" i="10"/>
  <c r="K572" i="10" s="1"/>
  <c r="M572" i="10" s="1"/>
  <c r="J573" i="10"/>
  <c r="K573" i="10" s="1"/>
  <c r="J574" i="10"/>
  <c r="K574" i="10" s="1"/>
  <c r="J575" i="10"/>
  <c r="K575" i="10" s="1"/>
  <c r="J576" i="10"/>
  <c r="K576" i="10" s="1"/>
  <c r="M576" i="10" s="1"/>
  <c r="J577" i="10"/>
  <c r="K577" i="10" s="1"/>
  <c r="M577" i="10" s="1"/>
  <c r="J578" i="10"/>
  <c r="K578" i="10" s="1"/>
  <c r="M578" i="10" s="1"/>
  <c r="J579" i="10"/>
  <c r="K579" i="10" s="1"/>
  <c r="J580" i="10"/>
  <c r="K580" i="10" s="1"/>
  <c r="J581" i="10"/>
  <c r="K581" i="10" s="1"/>
  <c r="M581" i="10" s="1"/>
  <c r="J582" i="10"/>
  <c r="K582" i="10" s="1"/>
  <c r="J583" i="10"/>
  <c r="K583" i="10" s="1"/>
  <c r="J584" i="10"/>
  <c r="K584" i="10" s="1"/>
  <c r="M584" i="10" s="1"/>
  <c r="J585" i="10"/>
  <c r="K585" i="10" s="1"/>
  <c r="J586" i="10"/>
  <c r="K586" i="10" s="1"/>
  <c r="M586" i="10" s="1"/>
  <c r="J587" i="10"/>
  <c r="K587" i="10" s="1"/>
  <c r="M587" i="10" s="1"/>
  <c r="J588" i="10"/>
  <c r="K588" i="10" s="1"/>
  <c r="M588" i="10" s="1"/>
  <c r="J589" i="10"/>
  <c r="K589" i="10" s="1"/>
  <c r="M589" i="10" s="1"/>
  <c r="J590" i="10"/>
  <c r="K590" i="10" s="1"/>
  <c r="M590" i="10" s="1"/>
  <c r="J591" i="10"/>
  <c r="K591" i="10" s="1"/>
  <c r="M591" i="10" s="1"/>
  <c r="J592" i="10"/>
  <c r="K592" i="10" s="1"/>
  <c r="J593" i="10"/>
  <c r="K593" i="10" s="1"/>
  <c r="J594" i="10"/>
  <c r="K594" i="10" s="1"/>
  <c r="J595" i="10"/>
  <c r="K595" i="10" s="1"/>
  <c r="J596" i="10"/>
  <c r="K596" i="10" s="1"/>
  <c r="M596" i="10" s="1"/>
  <c r="J597" i="10"/>
  <c r="K597" i="10" s="1"/>
  <c r="J598" i="10"/>
  <c r="K598" i="10" s="1"/>
  <c r="J599" i="10"/>
  <c r="K599" i="10" s="1"/>
  <c r="M599" i="10" s="1"/>
  <c r="J600" i="10"/>
  <c r="K600" i="10" s="1"/>
  <c r="M600" i="10" s="1"/>
  <c r="J601" i="10"/>
  <c r="K601" i="10" s="1"/>
  <c r="M601" i="10" s="1"/>
  <c r="J602" i="10"/>
  <c r="K602" i="10" s="1"/>
  <c r="M602" i="10" s="1"/>
  <c r="J603" i="10"/>
  <c r="K603" i="10" s="1"/>
  <c r="M603" i="10" s="1"/>
  <c r="J604" i="10"/>
  <c r="K604" i="10" s="1"/>
  <c r="J605" i="10"/>
  <c r="K605" i="10" s="1"/>
  <c r="J606" i="10"/>
  <c r="K606" i="10" s="1"/>
  <c r="J607" i="10"/>
  <c r="K607" i="10" s="1"/>
  <c r="J608" i="10"/>
  <c r="K608" i="10" s="1"/>
  <c r="M608" i="10" s="1"/>
  <c r="J609" i="10"/>
  <c r="K609" i="10" s="1"/>
  <c r="J610" i="10"/>
  <c r="K610" i="10" s="1"/>
  <c r="M610" i="10" s="1"/>
  <c r="J611" i="10"/>
  <c r="K611" i="10" s="1"/>
  <c r="M611" i="10" s="1"/>
  <c r="J612" i="10"/>
  <c r="K612" i="10" s="1"/>
  <c r="M612" i="10" s="1"/>
  <c r="J613" i="10"/>
  <c r="K613" i="10" s="1"/>
  <c r="M613" i="10" s="1"/>
  <c r="J614" i="10"/>
  <c r="K614" i="10" s="1"/>
  <c r="M614" i="10" s="1"/>
  <c r="J615" i="10"/>
  <c r="K615" i="10" s="1"/>
  <c r="M615" i="10" s="1"/>
  <c r="J616" i="10"/>
  <c r="K616" i="10" s="1"/>
  <c r="J617" i="10"/>
  <c r="K617" i="10" s="1"/>
  <c r="J618" i="10"/>
  <c r="K618" i="10" s="1"/>
  <c r="J619" i="10"/>
  <c r="K619" i="10" s="1"/>
  <c r="J620" i="10"/>
  <c r="K620" i="10" s="1"/>
  <c r="M620" i="10" s="1"/>
  <c r="J621" i="10"/>
  <c r="K621" i="10" s="1"/>
  <c r="J622" i="10"/>
  <c r="K622" i="10" s="1"/>
  <c r="J623" i="10"/>
  <c r="K623" i="10" s="1"/>
  <c r="M623" i="10" s="1"/>
  <c r="J624" i="10"/>
  <c r="K624" i="10" s="1"/>
  <c r="M624" i="10" s="1"/>
  <c r="J625" i="10"/>
  <c r="K625" i="10" s="1"/>
  <c r="M625" i="10" s="1"/>
  <c r="J626" i="10"/>
  <c r="K626" i="10" s="1"/>
  <c r="M626" i="10" s="1"/>
  <c r="J627" i="10"/>
  <c r="K627" i="10" s="1"/>
  <c r="M627" i="10" s="1"/>
  <c r="J628" i="10"/>
  <c r="K628" i="10" s="1"/>
  <c r="J629" i="10"/>
  <c r="K629" i="10" s="1"/>
  <c r="J630" i="10"/>
  <c r="K630" i="10" s="1"/>
  <c r="J631" i="10"/>
  <c r="K631" i="10" s="1"/>
  <c r="J632" i="10"/>
  <c r="K632" i="10" s="1"/>
  <c r="M632" i="10" s="1"/>
  <c r="J633" i="10"/>
  <c r="K633" i="10" s="1"/>
  <c r="J634" i="10"/>
  <c r="K634" i="10" s="1"/>
  <c r="J635" i="10"/>
  <c r="K635" i="10" s="1"/>
  <c r="M635" i="10" s="1"/>
  <c r="J636" i="10"/>
  <c r="K636" i="10" s="1"/>
  <c r="M636" i="10" s="1"/>
  <c r="J637" i="10"/>
  <c r="K637" i="10" s="1"/>
  <c r="M637" i="10" s="1"/>
  <c r="J638" i="10"/>
  <c r="K638" i="10" s="1"/>
  <c r="M638" i="10" s="1"/>
  <c r="J639" i="10"/>
  <c r="K639" i="10" s="1"/>
  <c r="J640" i="10"/>
  <c r="K640" i="10" s="1"/>
  <c r="J641" i="10"/>
  <c r="K641" i="10" s="1"/>
  <c r="M641" i="10" s="1"/>
  <c r="J642" i="10"/>
  <c r="K642" i="10" s="1"/>
  <c r="J643" i="10"/>
  <c r="K643" i="10" s="1"/>
  <c r="J644" i="10"/>
  <c r="K644" i="10" s="1"/>
  <c r="M644" i="10" s="1"/>
  <c r="J645" i="10"/>
  <c r="K645" i="10" s="1"/>
  <c r="J646" i="10"/>
  <c r="K646" i="10" s="1"/>
  <c r="M646" i="10" s="1"/>
  <c r="J647" i="10"/>
  <c r="K647" i="10" s="1"/>
  <c r="M647" i="10" s="1"/>
  <c r="J648" i="10"/>
  <c r="K648" i="10" s="1"/>
  <c r="M648" i="10" s="1"/>
  <c r="J649" i="10"/>
  <c r="K649" i="10" s="1"/>
  <c r="M649" i="10" s="1"/>
  <c r="J650" i="10"/>
  <c r="K650" i="10" s="1"/>
  <c r="M650" i="10" s="1"/>
  <c r="J651" i="10"/>
  <c r="K651" i="10" s="1"/>
  <c r="M651" i="10" s="1"/>
  <c r="J652" i="10"/>
  <c r="K652" i="10" s="1"/>
  <c r="J653" i="10"/>
  <c r="K653" i="10" s="1"/>
  <c r="M653" i="10" s="1"/>
  <c r="J654" i="10"/>
  <c r="K654" i="10" s="1"/>
  <c r="J655" i="10"/>
  <c r="K655" i="10" s="1"/>
  <c r="J656" i="10"/>
  <c r="K656" i="10" s="1"/>
  <c r="M656" i="10" s="1"/>
  <c r="J657" i="10"/>
  <c r="K657" i="10" s="1"/>
  <c r="J658" i="10"/>
  <c r="K658" i="10" s="1"/>
  <c r="J659" i="10"/>
  <c r="K659" i="10" s="1"/>
  <c r="M659" i="10" s="1"/>
  <c r="J660" i="10"/>
  <c r="K660" i="10" s="1"/>
  <c r="M660" i="10" s="1"/>
  <c r="J661" i="10"/>
  <c r="K661" i="10" s="1"/>
  <c r="M661" i="10" s="1"/>
  <c r="J662" i="10"/>
  <c r="K662" i="10" s="1"/>
  <c r="M662" i="10" s="1"/>
  <c r="J663" i="10"/>
  <c r="K663" i="10" s="1"/>
  <c r="M663" i="10" s="1"/>
  <c r="J664" i="10"/>
  <c r="K664" i="10" s="1"/>
  <c r="J665" i="10"/>
  <c r="K665" i="10" s="1"/>
  <c r="J666" i="10"/>
  <c r="K666" i="10" s="1"/>
  <c r="J667" i="10"/>
  <c r="K667" i="10" s="1"/>
  <c r="J668" i="10"/>
  <c r="K668" i="10" s="1"/>
  <c r="M668" i="10" s="1"/>
  <c r="J669" i="10"/>
  <c r="K669" i="10" s="1"/>
  <c r="J670" i="10"/>
  <c r="K670" i="10" s="1"/>
  <c r="J671" i="10"/>
  <c r="K671" i="10" s="1"/>
  <c r="M671" i="10" s="1"/>
  <c r="J672" i="10"/>
  <c r="K672" i="10" s="1"/>
  <c r="M672" i="10" s="1"/>
  <c r="J673" i="10"/>
  <c r="K673" i="10" s="1"/>
  <c r="M673" i="10" s="1"/>
  <c r="J674" i="10"/>
  <c r="K674" i="10" s="1"/>
  <c r="M674" i="10" s="1"/>
  <c r="J675" i="10"/>
  <c r="K675" i="10" s="1"/>
  <c r="M675" i="10" s="1"/>
  <c r="J676" i="10"/>
  <c r="K676" i="10" s="1"/>
  <c r="J677" i="10"/>
  <c r="K677" i="10" s="1"/>
  <c r="J678" i="10"/>
  <c r="K678" i="10" s="1"/>
  <c r="J679" i="10"/>
  <c r="K679" i="10" s="1"/>
  <c r="J680" i="10"/>
  <c r="K680" i="10" s="1"/>
  <c r="M680" i="10" s="1"/>
  <c r="J681" i="10"/>
  <c r="K681" i="10" s="1"/>
  <c r="J682" i="10"/>
  <c r="K682" i="10" s="1"/>
  <c r="M682" i="10" s="1"/>
  <c r="J683" i="10"/>
  <c r="K683" i="10" s="1"/>
  <c r="M683" i="10" s="1"/>
  <c r="J684" i="10"/>
  <c r="K684" i="10" s="1"/>
  <c r="M684" i="10" s="1"/>
  <c r="J685" i="10"/>
  <c r="K685" i="10" s="1"/>
  <c r="M685" i="10" s="1"/>
  <c r="J686" i="10"/>
  <c r="K686" i="10" s="1"/>
  <c r="M686" i="10" s="1"/>
  <c r="J687" i="10"/>
  <c r="K687" i="10" s="1"/>
  <c r="M687" i="10" s="1"/>
  <c r="J688" i="10"/>
  <c r="K688" i="10" s="1"/>
  <c r="J689" i="10"/>
  <c r="K689" i="10" s="1"/>
  <c r="J690" i="10"/>
  <c r="K690" i="10" s="1"/>
  <c r="J691" i="10"/>
  <c r="K691" i="10" s="1"/>
  <c r="J692" i="10"/>
  <c r="K692" i="10" s="1"/>
  <c r="M692" i="10" s="1"/>
  <c r="J693" i="10"/>
  <c r="K693" i="10" s="1"/>
  <c r="J694" i="10"/>
  <c r="K694" i="10" s="1"/>
  <c r="J695" i="10"/>
  <c r="K695" i="10" s="1"/>
  <c r="M695" i="10" s="1"/>
  <c r="J696" i="10"/>
  <c r="K696" i="10" s="1"/>
  <c r="M696" i="10" s="1"/>
  <c r="J697" i="10"/>
  <c r="K697" i="10" s="1"/>
  <c r="M697" i="10" s="1"/>
  <c r="J698" i="10"/>
  <c r="K698" i="10" s="1"/>
  <c r="M698" i="10" s="1"/>
  <c r="J699" i="10"/>
  <c r="K699" i="10" s="1"/>
  <c r="M699" i="10" s="1"/>
  <c r="J700" i="10"/>
  <c r="K700" i="10" s="1"/>
  <c r="J701" i="10"/>
  <c r="K701" i="10" s="1"/>
  <c r="J702" i="10"/>
  <c r="K702" i="10" s="1"/>
  <c r="J703" i="10"/>
  <c r="K703" i="10" s="1"/>
  <c r="M703" i="10" s="1"/>
  <c r="J704" i="10"/>
  <c r="K704" i="10" s="1"/>
  <c r="M704" i="10" s="1"/>
  <c r="J705" i="10"/>
  <c r="K705" i="10" s="1"/>
  <c r="J706" i="10"/>
  <c r="K706" i="10" s="1"/>
  <c r="M706" i="10" s="1"/>
  <c r="J707" i="10"/>
  <c r="K707" i="10" s="1"/>
  <c r="M707" i="10" s="1"/>
  <c r="J708" i="10"/>
  <c r="K708" i="10" s="1"/>
  <c r="M708" i="10" s="1"/>
  <c r="J709" i="10"/>
  <c r="K709" i="10" s="1"/>
  <c r="M709" i="10" s="1"/>
  <c r="J710" i="10"/>
  <c r="K710" i="10" s="1"/>
  <c r="M710" i="10" s="1"/>
  <c r="J711" i="10"/>
  <c r="K711" i="10" s="1"/>
  <c r="M711" i="10" s="1"/>
  <c r="J712" i="10"/>
  <c r="K712" i="10" s="1"/>
  <c r="J713" i="10"/>
  <c r="K713" i="10" s="1"/>
  <c r="J714" i="10"/>
  <c r="K714" i="10" s="1"/>
  <c r="J715" i="10"/>
  <c r="K715" i="10" s="1"/>
  <c r="M715" i="10" s="1"/>
  <c r="J716" i="10"/>
  <c r="K716" i="10" s="1"/>
  <c r="M716" i="10" s="1"/>
  <c r="J717" i="10"/>
  <c r="K717" i="10" s="1"/>
  <c r="M717" i="10" s="1"/>
  <c r="J718" i="10"/>
  <c r="K718" i="10" s="1"/>
  <c r="J719" i="10"/>
  <c r="K719" i="10" s="1"/>
  <c r="M719" i="10" s="1"/>
  <c r="J720" i="10"/>
  <c r="K720" i="10" s="1"/>
  <c r="M720" i="10" s="1"/>
  <c r="J721" i="10"/>
  <c r="K721" i="10" s="1"/>
  <c r="M721" i="10" s="1"/>
  <c r="J722" i="10"/>
  <c r="K722" i="10" s="1"/>
  <c r="M722" i="10" s="1"/>
  <c r="J723" i="10"/>
  <c r="K723" i="10" s="1"/>
  <c r="M723" i="10" s="1"/>
  <c r="J724" i="10"/>
  <c r="K724" i="10" s="1"/>
  <c r="J725" i="10"/>
  <c r="K725" i="10" s="1"/>
  <c r="J726" i="10"/>
  <c r="K726" i="10" s="1"/>
  <c r="J727" i="10"/>
  <c r="K727" i="10" s="1"/>
  <c r="M727" i="10" s="1"/>
  <c r="J728" i="10"/>
  <c r="K728" i="10" s="1"/>
  <c r="M728" i="10" s="1"/>
  <c r="J729" i="10"/>
  <c r="K729" i="10" s="1"/>
  <c r="J730" i="10"/>
  <c r="K730" i="10" s="1"/>
  <c r="J731" i="10"/>
  <c r="K731" i="10" s="1"/>
  <c r="M731" i="10" s="1"/>
  <c r="J732" i="10"/>
  <c r="K732" i="10" s="1"/>
  <c r="M732" i="10" s="1"/>
  <c r="J733" i="10"/>
  <c r="K733" i="10" s="1"/>
  <c r="M733" i="10" s="1"/>
  <c r="J734" i="10"/>
  <c r="K734" i="10" s="1"/>
  <c r="M734" i="10" s="1"/>
  <c r="J735" i="10"/>
  <c r="K735" i="10" s="1"/>
  <c r="J736" i="10"/>
  <c r="K736" i="10" s="1"/>
  <c r="J737" i="10"/>
  <c r="K737" i="10" s="1"/>
  <c r="M737" i="10" s="1"/>
  <c r="J738" i="10"/>
  <c r="K738" i="10" s="1"/>
  <c r="J739" i="10"/>
  <c r="K739" i="10" s="1"/>
  <c r="M739" i="10" s="1"/>
  <c r="J740" i="10"/>
  <c r="K740" i="10" s="1"/>
  <c r="M740" i="10" s="1"/>
  <c r="J741" i="10"/>
  <c r="K741" i="10" s="1"/>
  <c r="J742" i="10"/>
  <c r="K742" i="10" s="1"/>
  <c r="J743" i="10"/>
  <c r="K743" i="10" s="1"/>
  <c r="M743" i="10" s="1"/>
  <c r="J744" i="10"/>
  <c r="K744" i="10" s="1"/>
  <c r="M744" i="10" s="1"/>
  <c r="J745" i="10"/>
  <c r="K745" i="10" s="1"/>
  <c r="M745" i="10" s="1"/>
  <c r="J746" i="10"/>
  <c r="K746" i="10" s="1"/>
  <c r="M746" i="10" s="1"/>
  <c r="J747" i="10"/>
  <c r="K747" i="10" s="1"/>
  <c r="M747" i="10" s="1"/>
  <c r="J748" i="10"/>
  <c r="K748" i="10" s="1"/>
  <c r="J749" i="10"/>
  <c r="K749" i="10" s="1"/>
  <c r="M749" i="10" s="1"/>
  <c r="J750" i="10"/>
  <c r="K750" i="10" s="1"/>
  <c r="J751" i="10"/>
  <c r="K751" i="10" s="1"/>
  <c r="M751" i="10" s="1"/>
  <c r="J752" i="10"/>
  <c r="K752" i="10" s="1"/>
  <c r="M752" i="10" s="1"/>
  <c r="J753" i="10"/>
  <c r="K753" i="10" s="1"/>
  <c r="J754" i="10"/>
  <c r="K754" i="10" s="1"/>
  <c r="M754" i="10" s="1"/>
  <c r="J755" i="10"/>
  <c r="K755" i="10" s="1"/>
  <c r="M755" i="10" s="1"/>
  <c r="J756" i="10"/>
  <c r="K756" i="10" s="1"/>
  <c r="M756" i="10" s="1"/>
  <c r="J757" i="10"/>
  <c r="K757" i="10" s="1"/>
  <c r="M757" i="10" s="1"/>
  <c r="J758" i="10"/>
  <c r="K758" i="10" s="1"/>
  <c r="M758" i="10" s="1"/>
  <c r="J759" i="10"/>
  <c r="K759" i="10" s="1"/>
  <c r="M759" i="10" s="1"/>
  <c r="J760" i="10"/>
  <c r="K760" i="10" s="1"/>
  <c r="J761" i="10"/>
  <c r="K761" i="10" s="1"/>
  <c r="J762" i="10"/>
  <c r="K762" i="10" s="1"/>
  <c r="J763" i="10"/>
  <c r="K763" i="10" s="1"/>
  <c r="M763" i="10" s="1"/>
  <c r="J764" i="10"/>
  <c r="K764" i="10" s="1"/>
  <c r="M764" i="10" s="1"/>
  <c r="J765" i="10"/>
  <c r="K765" i="10" s="1"/>
  <c r="J766" i="10"/>
  <c r="K766" i="10" s="1"/>
  <c r="M766" i="10" s="1"/>
  <c r="J767" i="10"/>
  <c r="K767" i="10" s="1"/>
  <c r="M767" i="10" s="1"/>
  <c r="J768" i="10"/>
  <c r="K768" i="10" s="1"/>
  <c r="M768" i="10" s="1"/>
  <c r="J769" i="10"/>
  <c r="K769" i="10" s="1"/>
  <c r="M769" i="10" s="1"/>
  <c r="J770" i="10"/>
  <c r="K770" i="10" s="1"/>
  <c r="M770" i="10" s="1"/>
  <c r="J771" i="10"/>
  <c r="K771" i="10" s="1"/>
  <c r="M771" i="10" s="1"/>
  <c r="J772" i="10"/>
  <c r="K772" i="10" s="1"/>
  <c r="J773" i="10"/>
  <c r="K773" i="10" s="1"/>
  <c r="J774" i="10"/>
  <c r="K774" i="10" s="1"/>
  <c r="M774" i="10" s="1"/>
  <c r="J775" i="10"/>
  <c r="K775" i="10" s="1"/>
  <c r="M775" i="10" s="1"/>
  <c r="J776" i="10"/>
  <c r="K776" i="10" s="1"/>
  <c r="M776" i="10" s="1"/>
  <c r="J777" i="10"/>
  <c r="K777" i="10" s="1"/>
  <c r="J778" i="10"/>
  <c r="K778" i="10" s="1"/>
  <c r="M778" i="10" s="1"/>
  <c r="J779" i="10"/>
  <c r="K779" i="10" s="1"/>
  <c r="M779" i="10" s="1"/>
  <c r="J780" i="10"/>
  <c r="K780" i="10" s="1"/>
  <c r="M780" i="10" s="1"/>
  <c r="J781" i="10"/>
  <c r="K781" i="10" s="1"/>
  <c r="M781" i="10" s="1"/>
  <c r="J782" i="10"/>
  <c r="K782" i="10" s="1"/>
  <c r="M782" i="10" s="1"/>
  <c r="J783" i="10"/>
  <c r="K783" i="10" s="1"/>
  <c r="M783" i="10" s="1"/>
  <c r="J784" i="10"/>
  <c r="K784" i="10" s="1"/>
  <c r="J785" i="10"/>
  <c r="K785" i="10" s="1"/>
  <c r="J786" i="10"/>
  <c r="K786" i="10" s="1"/>
  <c r="J787" i="10"/>
  <c r="K787" i="10" s="1"/>
  <c r="M787" i="10" s="1"/>
  <c r="J788" i="10"/>
  <c r="K788" i="10" s="1"/>
  <c r="M788" i="10" s="1"/>
  <c r="J789" i="10"/>
  <c r="K789" i="10" s="1"/>
  <c r="J790" i="10"/>
  <c r="K790" i="10" s="1"/>
  <c r="J791" i="10"/>
  <c r="K791" i="10" s="1"/>
  <c r="M791" i="10" s="1"/>
  <c r="J792" i="10"/>
  <c r="K792" i="10" s="1"/>
  <c r="M792" i="10" s="1"/>
  <c r="J793" i="10"/>
  <c r="K793" i="10" s="1"/>
  <c r="M793" i="10" s="1"/>
  <c r="J794" i="10"/>
  <c r="K794" i="10" s="1"/>
  <c r="M794" i="10" s="1"/>
  <c r="J795" i="10"/>
  <c r="K795" i="10" s="1"/>
  <c r="M795" i="10" s="1"/>
  <c r="J796" i="10"/>
  <c r="K796" i="10" s="1"/>
  <c r="J797" i="10"/>
  <c r="K797" i="10" s="1"/>
  <c r="J798" i="10"/>
  <c r="K798" i="10" s="1"/>
  <c r="J799" i="10"/>
  <c r="K799" i="10" s="1"/>
  <c r="M799" i="10" s="1"/>
  <c r="J800" i="10"/>
  <c r="K800" i="10" s="1"/>
  <c r="M800" i="10" s="1"/>
  <c r="J801" i="10"/>
  <c r="K801" i="10" s="1"/>
  <c r="J802" i="10"/>
  <c r="K802" i="10" s="1"/>
  <c r="M802" i="10" s="1"/>
  <c r="J803" i="10"/>
  <c r="K803" i="10" s="1"/>
  <c r="M803" i="10" s="1"/>
  <c r="J804" i="10"/>
  <c r="K804" i="10" s="1"/>
  <c r="M804" i="10" s="1"/>
  <c r="J805" i="10"/>
  <c r="K805" i="10" s="1"/>
  <c r="M805" i="10" s="1"/>
  <c r="J806" i="10"/>
  <c r="K806" i="10" s="1"/>
  <c r="M806" i="10" s="1"/>
  <c r="J807" i="10"/>
  <c r="K807" i="10" s="1"/>
  <c r="M807" i="10" s="1"/>
  <c r="J808" i="10"/>
  <c r="K808" i="10" s="1"/>
  <c r="J809" i="10"/>
  <c r="K809" i="10" s="1"/>
  <c r="J810" i="10"/>
  <c r="K810" i="10" s="1"/>
  <c r="M810" i="10" s="1"/>
  <c r="J811" i="10"/>
  <c r="K811" i="10" s="1"/>
  <c r="M811" i="10" s="1"/>
  <c r="J812" i="10"/>
  <c r="K812" i="10" s="1"/>
  <c r="M812" i="10" s="1"/>
  <c r="J813" i="10"/>
  <c r="K813" i="10" s="1"/>
  <c r="J814" i="10"/>
  <c r="K814" i="10" s="1"/>
  <c r="M814" i="10" s="1"/>
  <c r="J815" i="10"/>
  <c r="K815" i="10" s="1"/>
  <c r="M815" i="10" s="1"/>
  <c r="J816" i="10"/>
  <c r="K816" i="10" s="1"/>
  <c r="M816" i="10" s="1"/>
  <c r="J817" i="10"/>
  <c r="K817" i="10" s="1"/>
  <c r="M817" i="10" s="1"/>
  <c r="J818" i="10"/>
  <c r="K818" i="10" s="1"/>
  <c r="M818" i="10" s="1"/>
  <c r="J819" i="10"/>
  <c r="K819" i="10" s="1"/>
  <c r="J820" i="10"/>
  <c r="K820" i="10" s="1"/>
  <c r="J821" i="10"/>
  <c r="K821" i="10" s="1"/>
  <c r="M821" i="10" s="1"/>
  <c r="J822" i="10"/>
  <c r="K822" i="10" s="1"/>
  <c r="J823" i="10"/>
  <c r="K823" i="10" s="1"/>
  <c r="M823" i="10" s="1"/>
  <c r="J824" i="10"/>
  <c r="K824" i="10" s="1"/>
  <c r="M824" i="10" s="1"/>
  <c r="J825" i="10"/>
  <c r="K825" i="10" s="1"/>
  <c r="J826" i="10"/>
  <c r="K826" i="10" s="1"/>
  <c r="J827" i="10"/>
  <c r="K827" i="10" s="1"/>
  <c r="M827" i="10" s="1"/>
  <c r="J828" i="10"/>
  <c r="K828" i="10" s="1"/>
  <c r="M828" i="10" s="1"/>
  <c r="J829" i="10"/>
  <c r="K829" i="10" s="1"/>
  <c r="M829" i="10" s="1"/>
  <c r="J830" i="10"/>
  <c r="K830" i="10" s="1"/>
  <c r="M830" i="10" s="1"/>
  <c r="J831" i="10"/>
  <c r="K831" i="10" s="1"/>
  <c r="M831" i="10" s="1"/>
  <c r="J832" i="10"/>
  <c r="K832" i="10" s="1"/>
  <c r="J833" i="10"/>
  <c r="K833" i="10" s="1"/>
  <c r="M833" i="10" s="1"/>
  <c r="J834" i="10"/>
  <c r="K834" i="10" s="1"/>
  <c r="J835" i="10"/>
  <c r="K835" i="10" s="1"/>
  <c r="M835" i="10" s="1"/>
  <c r="J836" i="10"/>
  <c r="K836" i="10" s="1"/>
  <c r="M836" i="10" s="1"/>
  <c r="J837" i="10"/>
  <c r="K837" i="10" s="1"/>
  <c r="J838" i="10"/>
  <c r="K838" i="10" s="1"/>
  <c r="M838" i="10" s="1"/>
  <c r="J839" i="10"/>
  <c r="K839" i="10" s="1"/>
  <c r="M839" i="10" s="1"/>
  <c r="J840" i="10"/>
  <c r="K840" i="10" s="1"/>
  <c r="M840" i="10" s="1"/>
  <c r="J841" i="10"/>
  <c r="K841" i="10" s="1"/>
  <c r="M841" i="10" s="1"/>
  <c r="J842" i="10"/>
  <c r="K842" i="10" s="1"/>
  <c r="M842" i="10" s="1"/>
  <c r="J843" i="10"/>
  <c r="K843" i="10" s="1"/>
  <c r="M843" i="10" s="1"/>
  <c r="J844" i="10"/>
  <c r="K844" i="10" s="1"/>
  <c r="J845" i="10"/>
  <c r="K845" i="10" s="1"/>
  <c r="M845" i="10" s="1"/>
  <c r="J846" i="10"/>
  <c r="K846" i="10" s="1"/>
  <c r="J847" i="10"/>
  <c r="K847" i="10" s="1"/>
  <c r="M847" i="10" s="1"/>
  <c r="J848" i="10"/>
  <c r="K848" i="10" s="1"/>
  <c r="M848" i="10" s="1"/>
  <c r="J849" i="10"/>
  <c r="K849" i="10" s="1"/>
  <c r="J850" i="10"/>
  <c r="K850" i="10" s="1"/>
  <c r="M850" i="10" s="1"/>
  <c r="J851" i="10"/>
  <c r="K851" i="10" s="1"/>
  <c r="M851" i="10" s="1"/>
  <c r="J852" i="10"/>
  <c r="K852" i="10" s="1"/>
  <c r="M852" i="10" s="1"/>
  <c r="J853" i="10"/>
  <c r="K853" i="10" s="1"/>
  <c r="M853" i="10" s="1"/>
  <c r="J854" i="10"/>
  <c r="K854" i="10" s="1"/>
  <c r="M854" i="10" s="1"/>
  <c r="J855" i="10"/>
  <c r="K855" i="10" s="1"/>
  <c r="M855" i="10" s="1"/>
  <c r="J856" i="10"/>
  <c r="K856" i="10" s="1"/>
  <c r="M856" i="10" s="1"/>
  <c r="J857" i="10"/>
  <c r="K857" i="10" s="1"/>
  <c r="J858" i="10"/>
  <c r="K858" i="10" s="1"/>
  <c r="J859" i="10"/>
  <c r="K859" i="10" s="1"/>
  <c r="M859" i="10" s="1"/>
  <c r="J860" i="10"/>
  <c r="K860" i="10" s="1"/>
  <c r="M860" i="10" s="1"/>
  <c r="J861" i="10"/>
  <c r="K861" i="10" s="1"/>
  <c r="J862" i="10"/>
  <c r="K862" i="10" s="1"/>
  <c r="M862" i="10" s="1"/>
  <c r="J863" i="10"/>
  <c r="K863" i="10" s="1"/>
  <c r="M863" i="10" s="1"/>
  <c r="J864" i="10"/>
  <c r="K864" i="10" s="1"/>
  <c r="M864" i="10" s="1"/>
  <c r="J865" i="10"/>
  <c r="K865" i="10" s="1"/>
  <c r="M865" i="10" s="1"/>
  <c r="J866" i="10"/>
  <c r="J867" i="10"/>
  <c r="K867" i="10" s="1"/>
  <c r="M867" i="10" s="1"/>
  <c r="J868" i="10"/>
  <c r="K868" i="10" s="1"/>
  <c r="J869" i="10"/>
  <c r="K869" i="10" s="1"/>
  <c r="M869" i="10" s="1"/>
  <c r="J870" i="10"/>
  <c r="K870" i="10" s="1"/>
  <c r="J871" i="10"/>
  <c r="K871" i="10" s="1"/>
  <c r="M871" i="10" s="1"/>
  <c r="J872" i="10"/>
  <c r="K872" i="10" s="1"/>
  <c r="M872" i="10" s="1"/>
  <c r="J873" i="10"/>
  <c r="K873" i="10" s="1"/>
  <c r="J874" i="10"/>
  <c r="K874" i="10" s="1"/>
  <c r="M874" i="10" s="1"/>
  <c r="J875" i="10"/>
  <c r="K875" i="10" s="1"/>
  <c r="M875" i="10" s="1"/>
  <c r="J876" i="10"/>
  <c r="K876" i="10" s="1"/>
  <c r="M876" i="10" s="1"/>
  <c r="J877" i="10"/>
  <c r="K877" i="10" s="1"/>
  <c r="M877" i="10" s="1"/>
  <c r="J878" i="10"/>
  <c r="K878" i="10" s="1"/>
  <c r="M878" i="10" s="1"/>
  <c r="J879" i="10"/>
  <c r="K879" i="10" s="1"/>
  <c r="M879" i="10" s="1"/>
  <c r="J880" i="10"/>
  <c r="K880" i="10" s="1"/>
  <c r="M880" i="10" s="1"/>
  <c r="J881" i="10"/>
  <c r="K881" i="10" s="1"/>
  <c r="M881" i="10" s="1"/>
  <c r="J882" i="10"/>
  <c r="K882" i="10" s="1"/>
  <c r="J883" i="10"/>
  <c r="K883" i="10" s="1"/>
  <c r="M883" i="10" s="1"/>
  <c r="J884" i="10"/>
  <c r="K884" i="10" s="1"/>
  <c r="M884" i="10" s="1"/>
  <c r="J885" i="10"/>
  <c r="K885" i="10" s="1"/>
  <c r="J886" i="10"/>
  <c r="K886" i="10" s="1"/>
  <c r="J887" i="10"/>
  <c r="K887" i="10" s="1"/>
  <c r="M887" i="10" s="1"/>
  <c r="J888" i="10"/>
  <c r="K888" i="10" s="1"/>
  <c r="M888" i="10" s="1"/>
  <c r="J889" i="10"/>
  <c r="K889" i="10" s="1"/>
  <c r="M889" i="10" s="1"/>
  <c r="J890" i="10"/>
  <c r="K890" i="10" s="1"/>
  <c r="M890" i="10" s="1"/>
  <c r="J891" i="10"/>
  <c r="K891" i="10" s="1"/>
  <c r="M891" i="10" s="1"/>
  <c r="J892" i="10"/>
  <c r="K892" i="10" s="1"/>
  <c r="M892" i="10" s="1"/>
  <c r="J893" i="10"/>
  <c r="K893" i="10" s="1"/>
  <c r="J894" i="10"/>
  <c r="K894" i="10" s="1"/>
  <c r="J895" i="10"/>
  <c r="K895" i="10" s="1"/>
  <c r="M895" i="10" s="1"/>
  <c r="J896" i="10"/>
  <c r="K896" i="10" s="1"/>
  <c r="M896" i="10" s="1"/>
  <c r="J897" i="10"/>
  <c r="K897" i="10" s="1"/>
  <c r="J898" i="10"/>
  <c r="K898" i="10" s="1"/>
  <c r="M898" i="10" s="1"/>
  <c r="J899" i="10"/>
  <c r="K899" i="10" s="1"/>
  <c r="M899" i="10" s="1"/>
  <c r="J900" i="10"/>
  <c r="K900" i="10" s="1"/>
  <c r="M900" i="10" s="1"/>
  <c r="J901" i="10"/>
  <c r="K901" i="10" s="1"/>
  <c r="M901" i="10" s="1"/>
  <c r="J902" i="10"/>
  <c r="K902" i="10" s="1"/>
  <c r="M902" i="10" s="1"/>
  <c r="J903" i="10"/>
  <c r="K903" i="10" s="1"/>
  <c r="M903" i="10" s="1"/>
  <c r="J904" i="10"/>
  <c r="K904" i="10" s="1"/>
  <c r="J905" i="10"/>
  <c r="K905" i="10" s="1"/>
  <c r="J906" i="10"/>
  <c r="K906" i="10" s="1"/>
  <c r="M906" i="10" s="1"/>
  <c r="J907" i="10"/>
  <c r="K907" i="10" s="1"/>
  <c r="J908" i="10"/>
  <c r="K908" i="10" s="1"/>
  <c r="M908" i="10" s="1"/>
  <c r="J909" i="10"/>
  <c r="K909" i="10" s="1"/>
  <c r="M909" i="10" s="1"/>
  <c r="J910" i="10"/>
  <c r="K910" i="10" s="1"/>
  <c r="J911" i="10"/>
  <c r="K911" i="10" s="1"/>
  <c r="M911" i="10" s="1"/>
  <c r="J912" i="10"/>
  <c r="K912" i="10" s="1"/>
  <c r="M912" i="10" s="1"/>
  <c r="J913" i="10"/>
  <c r="K913" i="10" s="1"/>
  <c r="M913" i="10" s="1"/>
  <c r="J914" i="10"/>
  <c r="K914" i="10" s="1"/>
  <c r="M914" i="10" s="1"/>
  <c r="J915" i="10"/>
  <c r="K915" i="10" s="1"/>
  <c r="M915" i="10" s="1"/>
  <c r="J916" i="10"/>
  <c r="K916" i="10" s="1"/>
  <c r="M916" i="10" s="1"/>
  <c r="J917" i="10"/>
  <c r="K917" i="10" s="1"/>
  <c r="M917" i="10" s="1"/>
  <c r="J918" i="10"/>
  <c r="K918" i="10" s="1"/>
  <c r="J919" i="10"/>
  <c r="K919" i="10" s="1"/>
  <c r="M919" i="10" s="1"/>
  <c r="J920" i="10"/>
  <c r="K920" i="10" s="1"/>
  <c r="J921" i="10"/>
  <c r="K921" i="10" s="1"/>
  <c r="M921" i="10" s="1"/>
  <c r="J922" i="10"/>
  <c r="K922" i="10" s="1"/>
  <c r="M922" i="10" s="1"/>
  <c r="J923" i="10"/>
  <c r="K923" i="10" s="1"/>
  <c r="M923" i="10" s="1"/>
  <c r="J924" i="10"/>
  <c r="K924" i="10" s="1"/>
  <c r="M924" i="10" s="1"/>
  <c r="J925" i="10"/>
  <c r="K925" i="10" s="1"/>
  <c r="M925" i="10" s="1"/>
  <c r="J926" i="10"/>
  <c r="K926" i="10" s="1"/>
  <c r="M926" i="10" s="1"/>
  <c r="J927" i="10"/>
  <c r="K927" i="10" s="1"/>
  <c r="M927" i="10" s="1"/>
  <c r="J928" i="10"/>
  <c r="K928" i="10" s="1"/>
  <c r="J929" i="10"/>
  <c r="K929" i="10" s="1"/>
  <c r="M929" i="10" s="1"/>
  <c r="J930" i="10"/>
  <c r="K930" i="10" s="1"/>
  <c r="M930" i="10" s="1"/>
  <c r="J931" i="10"/>
  <c r="K931" i="10" s="1"/>
  <c r="M931" i="10" s="1"/>
  <c r="J932" i="10"/>
  <c r="K932" i="10" s="1"/>
  <c r="M932" i="10" s="1"/>
  <c r="J933" i="10"/>
  <c r="K933" i="10" s="1"/>
  <c r="M933" i="10" s="1"/>
  <c r="J934" i="10"/>
  <c r="K934" i="10" s="1"/>
  <c r="J935" i="10"/>
  <c r="K935" i="10" s="1"/>
  <c r="M935" i="10" s="1"/>
  <c r="J936" i="10"/>
  <c r="K936" i="10" s="1"/>
  <c r="M936" i="10" s="1"/>
  <c r="J937" i="10"/>
  <c r="K937" i="10" s="1"/>
  <c r="M937" i="10" s="1"/>
  <c r="J938" i="10"/>
  <c r="K938" i="10" s="1"/>
  <c r="M938" i="10" s="1"/>
  <c r="J939" i="10"/>
  <c r="K939" i="10" s="1"/>
  <c r="M939" i="10" s="1"/>
  <c r="J940" i="10"/>
  <c r="K940" i="10" s="1"/>
  <c r="J941" i="10"/>
  <c r="K941" i="10" s="1"/>
  <c r="J942" i="10"/>
  <c r="K942" i="10" s="1"/>
  <c r="J943" i="10"/>
  <c r="K943" i="10" s="1"/>
  <c r="M943" i="10" s="1"/>
  <c r="J944" i="10"/>
  <c r="K944" i="10" s="1"/>
  <c r="M944" i="10" s="1"/>
  <c r="J945" i="10"/>
  <c r="K945" i="10" s="1"/>
  <c r="M945" i="10" s="1"/>
  <c r="J946" i="10"/>
  <c r="K946" i="10" s="1"/>
  <c r="M946" i="10" s="1"/>
  <c r="J947" i="10"/>
  <c r="K947" i="10" s="1"/>
  <c r="M947" i="10" s="1"/>
  <c r="J948" i="10"/>
  <c r="K948" i="10" s="1"/>
  <c r="M948" i="10" s="1"/>
  <c r="J949" i="10"/>
  <c r="K949" i="10" s="1"/>
  <c r="M949" i="10" s="1"/>
  <c r="J950" i="10"/>
  <c r="K950" i="10" s="1"/>
  <c r="M950" i="10" s="1"/>
  <c r="J951" i="10"/>
  <c r="K951" i="10" s="1"/>
  <c r="M951" i="10" s="1"/>
  <c r="J952" i="10"/>
  <c r="K952" i="10" s="1"/>
  <c r="J953" i="10"/>
  <c r="K953" i="10" s="1"/>
  <c r="M953" i="10" s="1"/>
  <c r="J954" i="10"/>
  <c r="K954" i="10" s="1"/>
  <c r="M954" i="10" s="1"/>
  <c r="J955" i="10"/>
  <c r="K955" i="10" s="1"/>
  <c r="J956" i="10"/>
  <c r="K956" i="10" s="1"/>
  <c r="M956" i="10" s="1"/>
  <c r="J957" i="10"/>
  <c r="K957" i="10" s="1"/>
  <c r="M957" i="10" s="1"/>
  <c r="J958" i="10"/>
  <c r="K958" i="10" s="1"/>
  <c r="M958" i="10" s="1"/>
  <c r="J959" i="10"/>
  <c r="K959" i="10" s="1"/>
  <c r="M959" i="10" s="1"/>
  <c r="J960" i="10"/>
  <c r="K960" i="10" s="1"/>
  <c r="M960" i="10" s="1"/>
  <c r="J961" i="10"/>
  <c r="K961" i="10" s="1"/>
  <c r="M961" i="10" s="1"/>
  <c r="J962" i="10"/>
  <c r="K962" i="10" s="1"/>
  <c r="M962" i="10" s="1"/>
  <c r="J963" i="10"/>
  <c r="K963" i="10" s="1"/>
  <c r="M963" i="10" s="1"/>
  <c r="J964" i="10"/>
  <c r="K964" i="10" s="1"/>
  <c r="M964" i="10" s="1"/>
  <c r="J965" i="10"/>
  <c r="K965" i="10" s="1"/>
  <c r="M965" i="10" s="1"/>
  <c r="J966" i="10"/>
  <c r="K966" i="10" s="1"/>
  <c r="J967" i="10"/>
  <c r="K967" i="10" s="1"/>
  <c r="M967" i="10" s="1"/>
  <c r="J968" i="10"/>
  <c r="K968" i="10" s="1"/>
  <c r="M968" i="10" s="1"/>
  <c r="J969" i="10"/>
  <c r="K969" i="10" s="1"/>
  <c r="M969" i="10" s="1"/>
  <c r="J970" i="10"/>
  <c r="K970" i="10" s="1"/>
  <c r="M970" i="10" s="1"/>
  <c r="J971" i="10"/>
  <c r="K971" i="10" s="1"/>
  <c r="M971" i="10" s="1"/>
  <c r="J972" i="10"/>
  <c r="K972" i="10" s="1"/>
  <c r="M972" i="10" s="1"/>
  <c r="J973" i="10"/>
  <c r="K973" i="10" s="1"/>
  <c r="M973" i="10" s="1"/>
  <c r="J974" i="10"/>
  <c r="K974" i="10" s="1"/>
  <c r="M974" i="10" s="1"/>
  <c r="J975" i="10"/>
  <c r="K975" i="10" s="1"/>
  <c r="M975" i="10" s="1"/>
  <c r="J976" i="10"/>
  <c r="K976" i="10" s="1"/>
  <c r="M976" i="10" s="1"/>
  <c r="J977" i="10"/>
  <c r="K977" i="10" s="1"/>
  <c r="M977" i="10" s="1"/>
  <c r="J978" i="10"/>
  <c r="K978" i="10" s="1"/>
  <c r="M978" i="10" s="1"/>
  <c r="J979" i="10"/>
  <c r="K979" i="10" s="1"/>
  <c r="M979" i="10" s="1"/>
  <c r="J980" i="10"/>
  <c r="K980" i="10" s="1"/>
  <c r="J981" i="10"/>
  <c r="K981" i="10" s="1"/>
  <c r="M981" i="10" s="1"/>
  <c r="J982" i="10"/>
  <c r="K982" i="10" s="1"/>
  <c r="M982" i="10" s="1"/>
  <c r="J983" i="10"/>
  <c r="K983" i="10" s="1"/>
  <c r="M983" i="10" s="1"/>
  <c r="J984" i="10"/>
  <c r="K984" i="10" s="1"/>
  <c r="M984" i="10" s="1"/>
  <c r="J985" i="10"/>
  <c r="K985" i="10" s="1"/>
  <c r="M985" i="10" s="1"/>
  <c r="J986" i="10"/>
  <c r="K986" i="10" s="1"/>
  <c r="M986" i="10" s="1"/>
  <c r="J987" i="10"/>
  <c r="K987" i="10" s="1"/>
  <c r="M987" i="10" s="1"/>
  <c r="J988" i="10"/>
  <c r="K988" i="10" s="1"/>
  <c r="J989" i="10"/>
  <c r="K989" i="10" s="1"/>
  <c r="M989" i="10" s="1"/>
  <c r="J990" i="10"/>
  <c r="K990" i="10" s="1"/>
  <c r="M990" i="10" s="1"/>
  <c r="J991" i="10"/>
  <c r="K991" i="10" s="1"/>
  <c r="M991" i="10" s="1"/>
  <c r="J992" i="10"/>
  <c r="K992" i="10" s="1"/>
  <c r="M992" i="10" s="1"/>
  <c r="J993" i="10"/>
  <c r="K993" i="10" s="1"/>
  <c r="M993" i="10" s="1"/>
  <c r="J994" i="10"/>
  <c r="K994" i="10" s="1"/>
  <c r="M994" i="10" s="1"/>
  <c r="J995" i="10"/>
  <c r="K995" i="10" s="1"/>
  <c r="M995" i="10" s="1"/>
  <c r="J996" i="10"/>
  <c r="K996" i="10" s="1"/>
  <c r="M996" i="10" s="1"/>
  <c r="J997" i="10"/>
  <c r="K997" i="10" s="1"/>
  <c r="M997" i="10" s="1"/>
  <c r="J998" i="10"/>
  <c r="K998" i="10" s="1"/>
  <c r="M998" i="10" s="1"/>
  <c r="J999" i="10"/>
  <c r="K999" i="10" s="1"/>
  <c r="M999" i="10" s="1"/>
  <c r="J1000" i="10"/>
  <c r="K1000" i="10" s="1"/>
  <c r="M1000" i="10" s="1"/>
  <c r="J1001" i="10"/>
  <c r="K1001" i="10" s="1"/>
  <c r="M1001" i="10" s="1"/>
  <c r="M988" i="10"/>
  <c r="M980" i="10"/>
  <c r="M966" i="10"/>
  <c r="M955" i="10"/>
  <c r="M952" i="10"/>
  <c r="M942" i="10"/>
  <c r="M941" i="10"/>
  <c r="M940" i="10"/>
  <c r="M934" i="10"/>
  <c r="M928" i="10"/>
  <c r="M920" i="10"/>
  <c r="M918" i="10"/>
  <c r="M910" i="10"/>
  <c r="M907" i="10"/>
  <c r="M905" i="10"/>
  <c r="M904" i="10"/>
  <c r="M897" i="10"/>
  <c r="M894" i="10"/>
  <c r="M893" i="10"/>
  <c r="M886" i="10"/>
  <c r="M885" i="10"/>
  <c r="M882" i="10"/>
  <c r="M873" i="10"/>
  <c r="M870" i="10"/>
  <c r="M868" i="10"/>
  <c r="M861" i="10"/>
  <c r="M858" i="10"/>
  <c r="M857" i="10"/>
  <c r="M849" i="10"/>
  <c r="M846" i="10"/>
  <c r="M844" i="10"/>
  <c r="M837" i="10"/>
  <c r="M834" i="10"/>
  <c r="M832" i="10"/>
  <c r="M826" i="10"/>
  <c r="M825" i="10"/>
  <c r="M822" i="10"/>
  <c r="M820" i="10"/>
  <c r="M819" i="10"/>
  <c r="M813" i="10"/>
  <c r="M809" i="10"/>
  <c r="M808" i="10"/>
  <c r="M801" i="10"/>
  <c r="M798" i="10"/>
  <c r="M797" i="10"/>
  <c r="M796" i="10"/>
  <c r="M790" i="10"/>
  <c r="M789" i="10"/>
  <c r="M786" i="10"/>
  <c r="M785" i="10"/>
  <c r="M784" i="10"/>
  <c r="M777" i="10"/>
  <c r="M773" i="10"/>
  <c r="M772" i="10"/>
  <c r="M765" i="10"/>
  <c r="M762" i="10"/>
  <c r="M761" i="10"/>
  <c r="M760" i="10"/>
  <c r="M753" i="10"/>
  <c r="M750" i="10"/>
  <c r="M748" i="10"/>
  <c r="M742" i="10"/>
  <c r="M741" i="10"/>
  <c r="M738" i="10"/>
  <c r="M736" i="10"/>
  <c r="M735" i="10"/>
  <c r="M730" i="10"/>
  <c r="M729" i="10"/>
  <c r="M726" i="10"/>
  <c r="M725" i="10"/>
  <c r="M724" i="10"/>
  <c r="M718" i="10"/>
  <c r="M714" i="10"/>
  <c r="M713" i="10"/>
  <c r="M712" i="10"/>
  <c r="M705" i="10"/>
  <c r="M702" i="10"/>
  <c r="M701" i="10"/>
  <c r="M700" i="10"/>
  <c r="M694" i="10"/>
  <c r="M693" i="10"/>
  <c r="M691" i="10"/>
  <c r="M690" i="10"/>
  <c r="M689" i="10"/>
  <c r="M688" i="10"/>
  <c r="M681" i="10"/>
  <c r="M679" i="10"/>
  <c r="M678" i="10"/>
  <c r="M677" i="10"/>
  <c r="M676" i="10"/>
  <c r="M670" i="10"/>
  <c r="M669" i="10"/>
  <c r="M667" i="10"/>
  <c r="M666" i="10"/>
  <c r="M665" i="10"/>
  <c r="M664" i="10"/>
  <c r="M658" i="10"/>
  <c r="M657" i="10"/>
  <c r="M655" i="10"/>
  <c r="M654" i="10"/>
  <c r="M652" i="10"/>
  <c r="M645" i="10"/>
  <c r="M643" i="10"/>
  <c r="M642" i="10"/>
  <c r="M640" i="10"/>
  <c r="M639" i="10"/>
  <c r="M634" i="10"/>
  <c r="M633" i="10"/>
  <c r="M631" i="10"/>
  <c r="M630" i="10"/>
  <c r="M629" i="10"/>
  <c r="M628" i="10"/>
  <c r="M622" i="10"/>
  <c r="M621" i="10"/>
  <c r="M619" i="10"/>
  <c r="M618" i="10"/>
  <c r="M617" i="10"/>
  <c r="M616" i="10"/>
  <c r="M609" i="10"/>
  <c r="M607" i="10"/>
  <c r="M606" i="10"/>
  <c r="M605" i="10"/>
  <c r="M604" i="10"/>
  <c r="M598" i="10"/>
  <c r="M597" i="10"/>
  <c r="M595" i="10"/>
  <c r="M594" i="10"/>
  <c r="M593" i="10"/>
  <c r="M592" i="10"/>
  <c r="M585" i="10"/>
  <c r="M583" i="10"/>
  <c r="M582" i="10"/>
  <c r="M580" i="10"/>
  <c r="M579" i="10"/>
  <c r="M575" i="10"/>
  <c r="M574" i="10"/>
  <c r="M573" i="10"/>
  <c r="M571" i="10"/>
  <c r="M570" i="10"/>
  <c r="M569" i="10"/>
  <c r="M568" i="10"/>
  <c r="M562" i="10"/>
  <c r="M561" i="10"/>
  <c r="M559" i="10"/>
  <c r="M558" i="10"/>
  <c r="M557" i="10"/>
  <c r="M556" i="10"/>
  <c r="M550" i="10"/>
  <c r="M549" i="10"/>
  <c r="M547" i="10"/>
  <c r="M546" i="10"/>
  <c r="M545" i="10"/>
  <c r="M544" i="10"/>
  <c r="M538" i="10"/>
  <c r="M537" i="10"/>
  <c r="M535" i="10"/>
  <c r="M534" i="10"/>
  <c r="M533" i="10"/>
  <c r="M532" i="10"/>
  <c r="M526" i="10"/>
  <c r="M525" i="10"/>
  <c r="M523" i="10"/>
  <c r="M522" i="10"/>
  <c r="M521" i="10"/>
  <c r="M520" i="10"/>
  <c r="M514" i="10"/>
  <c r="M513" i="10"/>
  <c r="M511" i="10"/>
  <c r="M510" i="10"/>
  <c r="M509" i="10"/>
  <c r="M508" i="10"/>
  <c r="M502" i="10"/>
  <c r="M501" i="10"/>
  <c r="M499" i="10"/>
  <c r="M498" i="10"/>
  <c r="M497" i="10"/>
  <c r="M496" i="10"/>
  <c r="M491" i="10"/>
  <c r="M490" i="10"/>
  <c r="M489" i="10"/>
  <c r="M487" i="10"/>
  <c r="M486" i="10"/>
  <c r="M485" i="10"/>
  <c r="M484" i="10"/>
  <c r="M478" i="10"/>
  <c r="M477" i="10"/>
  <c r="M475" i="10"/>
  <c r="M474" i="10"/>
  <c r="M473" i="10"/>
  <c r="M472" i="10"/>
  <c r="M471" i="10"/>
  <c r="M466" i="10"/>
  <c r="M465" i="10"/>
  <c r="M463" i="10"/>
  <c r="M462" i="10"/>
  <c r="M461" i="10"/>
  <c r="M460" i="10"/>
  <c r="M454" i="10"/>
  <c r="M453" i="10"/>
  <c r="M451" i="10"/>
  <c r="M450" i="10"/>
  <c r="M449" i="10"/>
  <c r="M448" i="10"/>
  <c r="M442" i="10"/>
  <c r="M441" i="10"/>
  <c r="M439" i="10"/>
  <c r="M438" i="10"/>
  <c r="M437" i="10"/>
  <c r="M436" i="10"/>
  <c r="M430" i="10"/>
  <c r="M429" i="10"/>
  <c r="M427" i="10"/>
  <c r="M426" i="10"/>
  <c r="M425" i="10"/>
  <c r="M424" i="10"/>
  <c r="M418" i="10"/>
  <c r="M417" i="10"/>
  <c r="M415" i="10"/>
  <c r="M414" i="10"/>
  <c r="M413" i="10"/>
  <c r="M412" i="10"/>
  <c r="M406" i="10"/>
  <c r="M405" i="10"/>
  <c r="M403" i="10"/>
  <c r="M402" i="10"/>
  <c r="M401" i="10"/>
  <c r="M400" i="10"/>
  <c r="M394" i="10"/>
  <c r="M393" i="10"/>
  <c r="M391" i="10"/>
  <c r="M390" i="10"/>
  <c r="M389" i="10"/>
  <c r="M388" i="10"/>
  <c r="M382" i="10"/>
  <c r="M381" i="10"/>
  <c r="M379" i="10"/>
  <c r="M378" i="10"/>
  <c r="M377" i="10"/>
  <c r="M376" i="10"/>
  <c r="M371" i="10"/>
  <c r="M370" i="10"/>
  <c r="M369" i="10"/>
  <c r="M367" i="10"/>
  <c r="M366" i="10"/>
  <c r="M365" i="10"/>
  <c r="M364" i="10"/>
  <c r="M358" i="10"/>
  <c r="M357" i="10"/>
  <c r="M355" i="10"/>
  <c r="M354" i="10"/>
  <c r="M353" i="10"/>
  <c r="M352" i="10"/>
  <c r="M351" i="10"/>
  <c r="M346" i="10"/>
  <c r="M345" i="10"/>
  <c r="M343" i="10"/>
  <c r="M342" i="10"/>
  <c r="M341" i="10"/>
  <c r="M340" i="10"/>
  <c r="M334" i="10"/>
  <c r="M333" i="10"/>
  <c r="M331" i="10"/>
  <c r="M330" i="10"/>
  <c r="M329" i="10"/>
  <c r="M328" i="10"/>
  <c r="M321" i="10"/>
  <c r="M319" i="10"/>
  <c r="M318" i="10"/>
  <c r="M317" i="10"/>
  <c r="M316" i="10"/>
  <c r="M311" i="10"/>
  <c r="M310" i="10"/>
  <c r="M309" i="10"/>
  <c r="M307" i="10"/>
  <c r="M306" i="10"/>
  <c r="M305" i="10"/>
  <c r="M304" i="10"/>
  <c r="M298" i="10"/>
  <c r="M297" i="10"/>
  <c r="M296" i="10"/>
  <c r="M295" i="10"/>
  <c r="M294" i="10"/>
  <c r="M293" i="10"/>
  <c r="M292" i="10"/>
  <c r="M286" i="10"/>
  <c r="M285" i="10"/>
  <c r="M284" i="10"/>
  <c r="M283" i="10"/>
  <c r="M282" i="10"/>
  <c r="M281" i="10"/>
  <c r="M280" i="10"/>
  <c r="M275" i="10"/>
  <c r="M274" i="10"/>
  <c r="M273" i="10"/>
  <c r="M271" i="10"/>
  <c r="M270" i="10"/>
  <c r="M269" i="10"/>
  <c r="M268" i="10"/>
  <c r="M262" i="10"/>
  <c r="M261" i="10"/>
  <c r="M259" i="10"/>
  <c r="M258" i="10"/>
  <c r="M257" i="10"/>
  <c r="M256" i="10"/>
  <c r="M250" i="10"/>
  <c r="M249" i="10"/>
  <c r="M248" i="10"/>
  <c r="M247" i="10"/>
  <c r="M246" i="10"/>
  <c r="M245" i="10"/>
  <c r="M244" i="10"/>
  <c r="M238" i="10"/>
  <c r="M237" i="10"/>
  <c r="M236" i="10"/>
  <c r="M235" i="10"/>
  <c r="M234" i="10"/>
  <c r="M233" i="10"/>
  <c r="M232" i="10"/>
  <c r="M226" i="10"/>
  <c r="M225" i="10"/>
  <c r="M224" i="10"/>
  <c r="M223" i="10"/>
  <c r="M222" i="10"/>
  <c r="M221" i="10"/>
  <c r="M220" i="10"/>
  <c r="M214" i="10"/>
  <c r="M213" i="10"/>
  <c r="M212" i="10"/>
  <c r="M211" i="10"/>
  <c r="M210" i="10"/>
  <c r="M209" i="10"/>
  <c r="M208" i="10"/>
  <c r="M207" i="10"/>
  <c r="M203" i="10"/>
  <c r="M202" i="10"/>
  <c r="M201" i="10"/>
  <c r="M200" i="10"/>
  <c r="M199" i="10"/>
  <c r="M198" i="10"/>
  <c r="M197" i="10"/>
  <c r="M196" i="10"/>
  <c r="M190" i="10"/>
  <c r="M189" i="10"/>
  <c r="M188" i="10"/>
  <c r="M187" i="10"/>
  <c r="M186" i="10"/>
  <c r="M185" i="10"/>
  <c r="M184" i="10"/>
  <c r="M178" i="10"/>
  <c r="M177" i="10"/>
  <c r="M176" i="10"/>
  <c r="M175" i="10"/>
  <c r="M174" i="10"/>
  <c r="M173" i="10"/>
  <c r="M172" i="10"/>
  <c r="M167" i="10"/>
  <c r="M166" i="10"/>
  <c r="M165" i="10"/>
  <c r="M164" i="10"/>
  <c r="M163" i="10"/>
  <c r="M162" i="10"/>
  <c r="M161" i="10"/>
  <c r="M160" i="10"/>
  <c r="M154" i="10"/>
  <c r="M153" i="10"/>
  <c r="M152" i="10"/>
  <c r="M151" i="10"/>
  <c r="M150" i="10"/>
  <c r="M149" i="10"/>
  <c r="M148" i="10"/>
  <c r="M142" i="10"/>
  <c r="M141" i="10"/>
  <c r="M140" i="10"/>
  <c r="M139" i="10"/>
  <c r="M138" i="10"/>
  <c r="M137" i="10"/>
  <c r="M136" i="10"/>
  <c r="M131" i="10"/>
  <c r="M130" i="10"/>
  <c r="M129" i="10"/>
  <c r="M128" i="10"/>
  <c r="M127" i="10"/>
  <c r="M126" i="10"/>
  <c r="M125" i="10"/>
  <c r="M124" i="10"/>
  <c r="M123" i="10"/>
  <c r="M118" i="10"/>
  <c r="M117" i="10"/>
  <c r="M116" i="10"/>
  <c r="M115" i="10"/>
  <c r="M114" i="10"/>
  <c r="M113" i="10"/>
  <c r="M112" i="10"/>
  <c r="M106" i="10"/>
  <c r="M105" i="10"/>
  <c r="M104" i="10"/>
  <c r="M103" i="10"/>
  <c r="M102" i="10"/>
  <c r="M101" i="10"/>
  <c r="M100" i="10"/>
  <c r="M94" i="10"/>
  <c r="M93" i="10"/>
  <c r="M92" i="10"/>
  <c r="M91" i="10"/>
  <c r="M90" i="10"/>
  <c r="M89" i="10"/>
  <c r="M88" i="10"/>
  <c r="M82" i="10"/>
  <c r="M81" i="10"/>
  <c r="M80" i="10"/>
  <c r="M79" i="10"/>
  <c r="M78" i="10"/>
  <c r="M77" i="10"/>
  <c r="M76" i="10"/>
  <c r="M70" i="10"/>
  <c r="M69" i="10"/>
  <c r="M68" i="10"/>
  <c r="M67" i="10"/>
  <c r="M66" i="10"/>
  <c r="M65" i="10"/>
  <c r="M64" i="10"/>
  <c r="M58" i="10"/>
  <c r="M57" i="10"/>
  <c r="M56" i="10"/>
  <c r="M55" i="10"/>
  <c r="M54" i="10"/>
  <c r="M53" i="10"/>
  <c r="M52" i="10"/>
  <c r="M46" i="10"/>
  <c r="M45" i="10"/>
  <c r="M44" i="10"/>
  <c r="M43" i="10"/>
  <c r="M42" i="10"/>
  <c r="M41" i="10"/>
  <c r="M40" i="10"/>
  <c r="M34" i="10"/>
  <c r="M33" i="10"/>
  <c r="M32" i="10"/>
  <c r="M31" i="10"/>
  <c r="M30" i="10"/>
  <c r="M29" i="10"/>
  <c r="M28" i="10"/>
  <c r="M22" i="10"/>
  <c r="M21" i="10"/>
  <c r="M20" i="10"/>
  <c r="M19" i="10"/>
  <c r="M18" i="10"/>
  <c r="M17" i="10"/>
  <c r="M16" i="10"/>
  <c r="M15" i="10"/>
  <c r="M10" i="10"/>
  <c r="M9" i="10"/>
  <c r="M8" i="10"/>
  <c r="M7" i="10"/>
  <c r="M6" i="10"/>
  <c r="M5" i="10"/>
  <c r="M4" i="10"/>
  <c r="M2" i="10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2" i="8"/>
  <c r="M933" i="8"/>
  <c r="M934" i="8"/>
  <c r="M935" i="8"/>
  <c r="M936" i="8"/>
  <c r="M937" i="8"/>
  <c r="M938" i="8"/>
  <c r="M939" i="8"/>
  <c r="M940" i="8"/>
  <c r="M941" i="8"/>
  <c r="M942" i="8"/>
  <c r="M943" i="8"/>
  <c r="M944" i="8"/>
  <c r="M945" i="8"/>
  <c r="M946" i="8"/>
  <c r="M947" i="8"/>
  <c r="M948" i="8"/>
  <c r="M949" i="8"/>
  <c r="M950" i="8"/>
  <c r="M951" i="8"/>
  <c r="M952" i="8"/>
  <c r="M953" i="8"/>
  <c r="M954" i="8"/>
  <c r="M955" i="8"/>
  <c r="M956" i="8"/>
  <c r="M957" i="8"/>
  <c r="M958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975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M1001" i="8"/>
</calcChain>
</file>

<file path=xl/sharedStrings.xml><?xml version="1.0" encoding="utf-8"?>
<sst xmlns="http://schemas.openxmlformats.org/spreadsheetml/2006/main" count="14043" uniqueCount="3250">
  <si>
    <t>Order ID</t>
  </si>
  <si>
    <t>Customer Last Name</t>
  </si>
  <si>
    <t>Customer First Name</t>
  </si>
  <si>
    <t>Customer ID</t>
  </si>
  <si>
    <t>Order Date</t>
  </si>
  <si>
    <t>Quantity Ordered</t>
  </si>
  <si>
    <t>Order Status</t>
  </si>
  <si>
    <t>State</t>
  </si>
  <si>
    <t xml:space="preserve">Address </t>
  </si>
  <si>
    <t xml:space="preserve">Sale Price </t>
  </si>
  <si>
    <t>Total Profit (GMROI)</t>
  </si>
  <si>
    <t>Sales Agent</t>
  </si>
  <si>
    <t>Johnson</t>
  </si>
  <si>
    <t>Michelle</t>
  </si>
  <si>
    <t>Daniel</t>
  </si>
  <si>
    <t>Delivered</t>
  </si>
  <si>
    <t>Kelly</t>
  </si>
  <si>
    <t>Brian</t>
  </si>
  <si>
    <t>Dean</t>
  </si>
  <si>
    <t>Cancelled</t>
  </si>
  <si>
    <t>Priscilla</t>
  </si>
  <si>
    <t>Vivian</t>
  </si>
  <si>
    <t>Franklin</t>
  </si>
  <si>
    <t>Angela</t>
  </si>
  <si>
    <t>City</t>
  </si>
  <si>
    <t>Postal Code</t>
  </si>
  <si>
    <t>Phone</t>
  </si>
  <si>
    <t>Hughes</t>
  </si>
  <si>
    <t>Lewis</t>
  </si>
  <si>
    <t>Gomez</t>
  </si>
  <si>
    <t>Ali</t>
  </si>
  <si>
    <t>Beck</t>
  </si>
  <si>
    <t>Mila</t>
  </si>
  <si>
    <t>Juarez</t>
  </si>
  <si>
    <t>Ryleigh</t>
  </si>
  <si>
    <t>Preston</t>
  </si>
  <si>
    <t>Leonidas</t>
  </si>
  <si>
    <t>Jacobs</t>
  </si>
  <si>
    <t>Hayden</t>
  </si>
  <si>
    <t>Knox</t>
  </si>
  <si>
    <t>Brooke</t>
  </si>
  <si>
    <t>Rice</t>
  </si>
  <si>
    <t>Diana</t>
  </si>
  <si>
    <t>Valencia</t>
  </si>
  <si>
    <t>Rosalie</t>
  </si>
  <si>
    <t>Pierce</t>
  </si>
  <si>
    <t>Andre</t>
  </si>
  <si>
    <t>Olson</t>
  </si>
  <si>
    <t>Walter</t>
  </si>
  <si>
    <t>Malone</t>
  </si>
  <si>
    <t>Nayeli</t>
  </si>
  <si>
    <t>Holt</t>
  </si>
  <si>
    <t>Thea</t>
  </si>
  <si>
    <t>Briggs</t>
  </si>
  <si>
    <t>Devin</t>
  </si>
  <si>
    <t>Woodard</t>
  </si>
  <si>
    <t>Destiny</t>
  </si>
  <si>
    <t>Fuentes</t>
  </si>
  <si>
    <t>Rylee</t>
  </si>
  <si>
    <t>Shaffer</t>
  </si>
  <si>
    <t>Luka</t>
  </si>
  <si>
    <t>Berry</t>
  </si>
  <si>
    <t>Colt</t>
  </si>
  <si>
    <t>Klein</t>
  </si>
  <si>
    <t>Madelynn</t>
  </si>
  <si>
    <t>Landry</t>
  </si>
  <si>
    <t>Edward</t>
  </si>
  <si>
    <t>Weaver</t>
  </si>
  <si>
    <t>Cash</t>
  </si>
  <si>
    <t>Solomon</t>
  </si>
  <si>
    <t>Ronin</t>
  </si>
  <si>
    <t>Benjamin</t>
  </si>
  <si>
    <t>Frank</t>
  </si>
  <si>
    <t>Herrera</t>
  </si>
  <si>
    <t>Olive</t>
  </si>
  <si>
    <t>Bryan</t>
  </si>
  <si>
    <t>Noa</t>
  </si>
  <si>
    <t>Cook</t>
  </si>
  <si>
    <t>Collin</t>
  </si>
  <si>
    <t>Thompson</t>
  </si>
  <si>
    <t>Kane</t>
  </si>
  <si>
    <t>James</t>
  </si>
  <si>
    <t>Arias</t>
  </si>
  <si>
    <t>Sawyer</t>
  </si>
  <si>
    <t>Vincent</t>
  </si>
  <si>
    <t>Isabelle</t>
  </si>
  <si>
    <t>Quintana</t>
  </si>
  <si>
    <t>Raya</t>
  </si>
  <si>
    <t>Anderson</t>
  </si>
  <si>
    <t>Kaiden</t>
  </si>
  <si>
    <t>Chan</t>
  </si>
  <si>
    <t>Shiloh</t>
  </si>
  <si>
    <t>Foster</t>
  </si>
  <si>
    <t>Layla</t>
  </si>
  <si>
    <t>Giles</t>
  </si>
  <si>
    <t>Sarai</t>
  </si>
  <si>
    <t>Morris</t>
  </si>
  <si>
    <t>Kason</t>
  </si>
  <si>
    <t>Avery</t>
  </si>
  <si>
    <t>Aspen</t>
  </si>
  <si>
    <t>Fitzgerald</t>
  </si>
  <si>
    <t>Cade</t>
  </si>
  <si>
    <t>Sharp</t>
  </si>
  <si>
    <t>Collins</t>
  </si>
  <si>
    <t>Richmond</t>
  </si>
  <si>
    <t>Jayce</t>
  </si>
  <si>
    <t>Hinton</t>
  </si>
  <si>
    <t>Josiah</t>
  </si>
  <si>
    <t>Morales</t>
  </si>
  <si>
    <t>Helen</t>
  </si>
  <si>
    <t>Mccormick</t>
  </si>
  <si>
    <t>Alani</t>
  </si>
  <si>
    <t>Winters</t>
  </si>
  <si>
    <t>Francis</t>
  </si>
  <si>
    <t>Ochoa</t>
  </si>
  <si>
    <t>Wyatt</t>
  </si>
  <si>
    <t>Rollins</t>
  </si>
  <si>
    <t>Leah</t>
  </si>
  <si>
    <t>Buck</t>
  </si>
  <si>
    <t>Blevins</t>
  </si>
  <si>
    <t>Madilyn</t>
  </si>
  <si>
    <t>Parsons</t>
  </si>
  <si>
    <t>Jared</t>
  </si>
  <si>
    <t>Flores</t>
  </si>
  <si>
    <t>Jackson</t>
  </si>
  <si>
    <t>Collier</t>
  </si>
  <si>
    <t>Abigail</t>
  </si>
  <si>
    <t>Harvey</t>
  </si>
  <si>
    <t>Greyson</t>
  </si>
  <si>
    <t>Hunter</t>
  </si>
  <si>
    <t>Luca</t>
  </si>
  <si>
    <t>Mariana</t>
  </si>
  <si>
    <t>Mcdaniel</t>
  </si>
  <si>
    <t>Eliza</t>
  </si>
  <si>
    <t>Atkins</t>
  </si>
  <si>
    <t>Molly</t>
  </si>
  <si>
    <t>Maldonado</t>
  </si>
  <si>
    <t>Arielle</t>
  </si>
  <si>
    <t>Trevino</t>
  </si>
  <si>
    <t>Demi</t>
  </si>
  <si>
    <t>Mckenna</t>
  </si>
  <si>
    <t>Baldwin</t>
  </si>
  <si>
    <t>Adalynn</t>
  </si>
  <si>
    <t>Silva</t>
  </si>
  <si>
    <t>Watts</t>
  </si>
  <si>
    <t>Bailey</t>
  </si>
  <si>
    <t>Russell</t>
  </si>
  <si>
    <t>Bentley</t>
  </si>
  <si>
    <t>Harrington</t>
  </si>
  <si>
    <t>Lillian</t>
  </si>
  <si>
    <t>Fleming</t>
  </si>
  <si>
    <t>Kayden</t>
  </si>
  <si>
    <t>Manuel</t>
  </si>
  <si>
    <t>Nicholson</t>
  </si>
  <si>
    <t>Hattie</t>
  </si>
  <si>
    <t>Guerra</t>
  </si>
  <si>
    <t>Legacy</t>
  </si>
  <si>
    <t>Correa</t>
  </si>
  <si>
    <t>Brantley</t>
  </si>
  <si>
    <t>Carey</t>
  </si>
  <si>
    <t>Rosie</t>
  </si>
  <si>
    <t>Heaven</t>
  </si>
  <si>
    <t>Carroll</t>
  </si>
  <si>
    <t>Chance</t>
  </si>
  <si>
    <t>Bautista</t>
  </si>
  <si>
    <t>Parker</t>
  </si>
  <si>
    <t>Fox</t>
  </si>
  <si>
    <t>Kamari</t>
  </si>
  <si>
    <t>Wong</t>
  </si>
  <si>
    <t>Emerson</t>
  </si>
  <si>
    <t>Rubio</t>
  </si>
  <si>
    <t>Tatum</t>
  </si>
  <si>
    <t>Sanchez</t>
  </si>
  <si>
    <t>Gunner</t>
  </si>
  <si>
    <t>Pham</t>
  </si>
  <si>
    <t>Willa</t>
  </si>
  <si>
    <t>Mata</t>
  </si>
  <si>
    <t>Cooper</t>
  </si>
  <si>
    <t>Mason</t>
  </si>
  <si>
    <t>Jude</t>
  </si>
  <si>
    <t>Ari</t>
  </si>
  <si>
    <t>Watson</t>
  </si>
  <si>
    <t>Alessandra</t>
  </si>
  <si>
    <t>Coleman</t>
  </si>
  <si>
    <t>Callen</t>
  </si>
  <si>
    <t>Clay</t>
  </si>
  <si>
    <t>Aria</t>
  </si>
  <si>
    <t>Truong</t>
  </si>
  <si>
    <t>Nina</t>
  </si>
  <si>
    <t>Saunders</t>
  </si>
  <si>
    <t>Freya</t>
  </si>
  <si>
    <t>Ballard</t>
  </si>
  <si>
    <t>Amir</t>
  </si>
  <si>
    <t>Weber</t>
  </si>
  <si>
    <t>Delarosa</t>
  </si>
  <si>
    <t>Joaquin</t>
  </si>
  <si>
    <t>Gallagher</t>
  </si>
  <si>
    <t>Adaline</t>
  </si>
  <si>
    <t>Rosales</t>
  </si>
  <si>
    <t>Luna</t>
  </si>
  <si>
    <t>Denver</t>
  </si>
  <si>
    <t>Jaramillo</t>
  </si>
  <si>
    <t>Emanuel</t>
  </si>
  <si>
    <t>Crawford</t>
  </si>
  <si>
    <t>Hugo</t>
  </si>
  <si>
    <t>Austin</t>
  </si>
  <si>
    <t>Margaret</t>
  </si>
  <si>
    <t>Weiss</t>
  </si>
  <si>
    <t>Raphael</t>
  </si>
  <si>
    <t>Cardenas</t>
  </si>
  <si>
    <t>Myles</t>
  </si>
  <si>
    <t>Cruz</t>
  </si>
  <si>
    <t>Alexis</t>
  </si>
  <si>
    <t>Mcbride</t>
  </si>
  <si>
    <t>Ellis</t>
  </si>
  <si>
    <t>Singh</t>
  </si>
  <si>
    <t>Zuri</t>
  </si>
  <si>
    <t>Annie</t>
  </si>
  <si>
    <t>Garcia</t>
  </si>
  <si>
    <t>Dakota</t>
  </si>
  <si>
    <t>Luke</t>
  </si>
  <si>
    <t>Frye</t>
  </si>
  <si>
    <t>Jasiah</t>
  </si>
  <si>
    <t>Xiong</t>
  </si>
  <si>
    <t>Selah</t>
  </si>
  <si>
    <t>Pearson</t>
  </si>
  <si>
    <t>Amira</t>
  </si>
  <si>
    <t>Castaneda</t>
  </si>
  <si>
    <t>Jarvis</t>
  </si>
  <si>
    <t>Adelina</t>
  </si>
  <si>
    <t>Fields</t>
  </si>
  <si>
    <t>Adelynn</t>
  </si>
  <si>
    <t>Keller</t>
  </si>
  <si>
    <t>Miguel</t>
  </si>
  <si>
    <t>Clara</t>
  </si>
  <si>
    <t>Bartlett</t>
  </si>
  <si>
    <t>Joshua</t>
  </si>
  <si>
    <t>Kate</t>
  </si>
  <si>
    <t>Flynn</t>
  </si>
  <si>
    <t>Daphne</t>
  </si>
  <si>
    <t>Elise</t>
  </si>
  <si>
    <t>Townsend</t>
  </si>
  <si>
    <t>Charles</t>
  </si>
  <si>
    <t>Pollard</t>
  </si>
  <si>
    <t>Rory</t>
  </si>
  <si>
    <t>Clark</t>
  </si>
  <si>
    <t>Zion</t>
  </si>
  <si>
    <t>Randolph</t>
  </si>
  <si>
    <t>Edgar</t>
  </si>
  <si>
    <t>Johnston</t>
  </si>
  <si>
    <t>Ace</t>
  </si>
  <si>
    <t>Kemp</t>
  </si>
  <si>
    <t>Amy</t>
  </si>
  <si>
    <t>Berger</t>
  </si>
  <si>
    <t>Avianna</t>
  </si>
  <si>
    <t>Hogan</t>
  </si>
  <si>
    <t>Bryce</t>
  </si>
  <si>
    <t>Princeton</t>
  </si>
  <si>
    <t>Griffin</t>
  </si>
  <si>
    <t>Isabella</t>
  </si>
  <si>
    <t>Costa</t>
  </si>
  <si>
    <t>Charlie</t>
  </si>
  <si>
    <t>Schmitt</t>
  </si>
  <si>
    <t>Aliyah</t>
  </si>
  <si>
    <t>Holloway</t>
  </si>
  <si>
    <t>Raven</t>
  </si>
  <si>
    <t>Kirby</t>
  </si>
  <si>
    <t>Malik</t>
  </si>
  <si>
    <t>Schwartz</t>
  </si>
  <si>
    <t>Kylo</t>
  </si>
  <si>
    <t>Salazar</t>
  </si>
  <si>
    <t>Jeremy</t>
  </si>
  <si>
    <t>Oscar</t>
  </si>
  <si>
    <t>Montgomery</t>
  </si>
  <si>
    <t>Vo</t>
  </si>
  <si>
    <t>Kai</t>
  </si>
  <si>
    <t>Velazquez</t>
  </si>
  <si>
    <t>Nico</t>
  </si>
  <si>
    <t>Vasquez</t>
  </si>
  <si>
    <t>Lucy</t>
  </si>
  <si>
    <t>Shepherd</t>
  </si>
  <si>
    <t>Charli</t>
  </si>
  <si>
    <t>Meyer</t>
  </si>
  <si>
    <t>Evie</t>
  </si>
  <si>
    <t>Powell</t>
  </si>
  <si>
    <t>Walton</t>
  </si>
  <si>
    <t>Erick</t>
  </si>
  <si>
    <t>Guzman</t>
  </si>
  <si>
    <t>Emery</t>
  </si>
  <si>
    <t>Rose</t>
  </si>
  <si>
    <t>Annabelle</t>
  </si>
  <si>
    <t>Schmidt</t>
  </si>
  <si>
    <t>Spencer</t>
  </si>
  <si>
    <t>Callie</t>
  </si>
  <si>
    <t>Chavez</t>
  </si>
  <si>
    <t>Cecilia</t>
  </si>
  <si>
    <t>Blackwell</t>
  </si>
  <si>
    <t>Finley</t>
  </si>
  <si>
    <t>Faith</t>
  </si>
  <si>
    <t>Solis</t>
  </si>
  <si>
    <t>Mary</t>
  </si>
  <si>
    <t>Abel</t>
  </si>
  <si>
    <t>Acevedo</t>
  </si>
  <si>
    <t>Annalise</t>
  </si>
  <si>
    <t>Cohen</t>
  </si>
  <si>
    <t>London</t>
  </si>
  <si>
    <t>Espinosa</t>
  </si>
  <si>
    <t>Myla</t>
  </si>
  <si>
    <t>Thornton</t>
  </si>
  <si>
    <t>Bodie</t>
  </si>
  <si>
    <t>Ross</t>
  </si>
  <si>
    <t>Delilah</t>
  </si>
  <si>
    <t>Mckay</t>
  </si>
  <si>
    <t>Serena</t>
  </si>
  <si>
    <t>Asher</t>
  </si>
  <si>
    <t>Galindo</t>
  </si>
  <si>
    <t>Aguilar</t>
  </si>
  <si>
    <t>Veronica</t>
  </si>
  <si>
    <t>Mahoney</t>
  </si>
  <si>
    <t>Reed</t>
  </si>
  <si>
    <t>Jayden</t>
  </si>
  <si>
    <t>Carpenter</t>
  </si>
  <si>
    <t>Jordan</t>
  </si>
  <si>
    <t>Stokes</t>
  </si>
  <si>
    <t>Jace</t>
  </si>
  <si>
    <t>Barrera</t>
  </si>
  <si>
    <t>Pitts</t>
  </si>
  <si>
    <t>Christian</t>
  </si>
  <si>
    <t>Mccall</t>
  </si>
  <si>
    <t>Saylor</t>
  </si>
  <si>
    <t>Martinez</t>
  </si>
  <si>
    <t>Samantha</t>
  </si>
  <si>
    <t>Acosta</t>
  </si>
  <si>
    <t>Camilla</t>
  </si>
  <si>
    <t>Rivers</t>
  </si>
  <si>
    <t>Hoffman</t>
  </si>
  <si>
    <t>Melissa</t>
  </si>
  <si>
    <t>Horn</t>
  </si>
  <si>
    <t>Mabel</t>
  </si>
  <si>
    <t>Daniela</t>
  </si>
  <si>
    <t>Bradshaw</t>
  </si>
  <si>
    <t>Dax</t>
  </si>
  <si>
    <t>Boone</t>
  </si>
  <si>
    <t>Aitana</t>
  </si>
  <si>
    <t>Roy</t>
  </si>
  <si>
    <t>Patrick</t>
  </si>
  <si>
    <t>Mccarthy</t>
  </si>
  <si>
    <t>Calvin</t>
  </si>
  <si>
    <t>Everett</t>
  </si>
  <si>
    <t>Lyra</t>
  </si>
  <si>
    <t>Alvarado</t>
  </si>
  <si>
    <t>Zayn</t>
  </si>
  <si>
    <t>Lynch</t>
  </si>
  <si>
    <t>Xander</t>
  </si>
  <si>
    <t>Escobar</t>
  </si>
  <si>
    <t>Declan</t>
  </si>
  <si>
    <t>Fisher</t>
  </si>
  <si>
    <t>Zara</t>
  </si>
  <si>
    <t>Gould</t>
  </si>
  <si>
    <t>Contreras</t>
  </si>
  <si>
    <t>Addison</t>
  </si>
  <si>
    <t>Burke</t>
  </si>
  <si>
    <t>Owens</t>
  </si>
  <si>
    <t>Maximus</t>
  </si>
  <si>
    <t>Sadie</t>
  </si>
  <si>
    <t>Sloane</t>
  </si>
  <si>
    <t>Reyna</t>
  </si>
  <si>
    <t>Heidi</t>
  </si>
  <si>
    <t>Hallie</t>
  </si>
  <si>
    <t>Jensen</t>
  </si>
  <si>
    <t>Jason</t>
  </si>
  <si>
    <t>Ayala</t>
  </si>
  <si>
    <t>Elaina</t>
  </si>
  <si>
    <t>Genevieve</t>
  </si>
  <si>
    <t>Kirk</t>
  </si>
  <si>
    <t>Mathias</t>
  </si>
  <si>
    <t>Terrell</t>
  </si>
  <si>
    <t>Norris</t>
  </si>
  <si>
    <t>Kobe</t>
  </si>
  <si>
    <t>Huerta</t>
  </si>
  <si>
    <t>Hail</t>
  </si>
  <si>
    <t>Raymond</t>
  </si>
  <si>
    <t>Bauer</t>
  </si>
  <si>
    <t>Melanie</t>
  </si>
  <si>
    <t>English</t>
  </si>
  <si>
    <t>Allen</t>
  </si>
  <si>
    <t>Benson</t>
  </si>
  <si>
    <t>Victor</t>
  </si>
  <si>
    <t>Blankenship</t>
  </si>
  <si>
    <t>Gabriel</t>
  </si>
  <si>
    <t>Cunningham</t>
  </si>
  <si>
    <t>Julia</t>
  </si>
  <si>
    <t>Cantu</t>
  </si>
  <si>
    <t>Stewart</t>
  </si>
  <si>
    <t>Nylah</t>
  </si>
  <si>
    <t>Rich</t>
  </si>
  <si>
    <t>Paul</t>
  </si>
  <si>
    <t>Monroe</t>
  </si>
  <si>
    <t>Marco</t>
  </si>
  <si>
    <t>Cherry</t>
  </si>
  <si>
    <t>Diego</t>
  </si>
  <si>
    <t>Mitchell</t>
  </si>
  <si>
    <t>Ailani</t>
  </si>
  <si>
    <t>Dunlap</t>
  </si>
  <si>
    <t>Alaina</t>
  </si>
  <si>
    <t>Baker</t>
  </si>
  <si>
    <t>King</t>
  </si>
  <si>
    <t>Sierra</t>
  </si>
  <si>
    <t>Dante</t>
  </si>
  <si>
    <t>Griffith</t>
  </si>
  <si>
    <t>Kashton</t>
  </si>
  <si>
    <t>Madison</t>
  </si>
  <si>
    <t>Miles</t>
  </si>
  <si>
    <t>Booth</t>
  </si>
  <si>
    <t>Karter</t>
  </si>
  <si>
    <t>Fernando</t>
  </si>
  <si>
    <t>Marley</t>
  </si>
  <si>
    <t>Sanders</t>
  </si>
  <si>
    <t>Lukas</t>
  </si>
  <si>
    <t>Orozco</t>
  </si>
  <si>
    <t>River</t>
  </si>
  <si>
    <t>Nuñez</t>
  </si>
  <si>
    <t>Mackenzie</t>
  </si>
  <si>
    <t>Dixon</t>
  </si>
  <si>
    <t>Stevie</t>
  </si>
  <si>
    <t>Rosemary</t>
  </si>
  <si>
    <t>Ellison</t>
  </si>
  <si>
    <t>Santiago</t>
  </si>
  <si>
    <t>Bean</t>
  </si>
  <si>
    <t>Cataleya</t>
  </si>
  <si>
    <t>Daisy</t>
  </si>
  <si>
    <t>Burton</t>
  </si>
  <si>
    <t>Grady</t>
  </si>
  <si>
    <t>Thomas</t>
  </si>
  <si>
    <t>Garza</t>
  </si>
  <si>
    <t>Natalia</t>
  </si>
  <si>
    <t>Newman</t>
  </si>
  <si>
    <t>Celine</t>
  </si>
  <si>
    <t>Robbins</t>
  </si>
  <si>
    <t>Alex</t>
  </si>
  <si>
    <t>Sexton</t>
  </si>
  <si>
    <t>Meadow</t>
  </si>
  <si>
    <t>Ponce</t>
  </si>
  <si>
    <t>Lucille</t>
  </si>
  <si>
    <t>Gonzales</t>
  </si>
  <si>
    <t>Cairo</t>
  </si>
  <si>
    <t>Mejia</t>
  </si>
  <si>
    <t>Desmond</t>
  </si>
  <si>
    <t>Joy</t>
  </si>
  <si>
    <t>Bowers</t>
  </si>
  <si>
    <t>Frazier</t>
  </si>
  <si>
    <t>Ella</t>
  </si>
  <si>
    <t>Sparks</t>
  </si>
  <si>
    <t>Villarreal</t>
  </si>
  <si>
    <t>Damian</t>
  </si>
  <si>
    <t>Lozano</t>
  </si>
  <si>
    <t>Lorenzo</t>
  </si>
  <si>
    <t>Mcpherson</t>
  </si>
  <si>
    <t>Tucker</t>
  </si>
  <si>
    <t>Jade</t>
  </si>
  <si>
    <t>Riley</t>
  </si>
  <si>
    <t>Amaya</t>
  </si>
  <si>
    <t>Bruce</t>
  </si>
  <si>
    <t>Adan</t>
  </si>
  <si>
    <t>Williams</t>
  </si>
  <si>
    <t>Gideon</t>
  </si>
  <si>
    <t>Bowen</t>
  </si>
  <si>
    <t>Ryker</t>
  </si>
  <si>
    <t>Dorsey</t>
  </si>
  <si>
    <t>Hartman</t>
  </si>
  <si>
    <t>Huang</t>
  </si>
  <si>
    <t>Amanda</t>
  </si>
  <si>
    <t>Marlee</t>
  </si>
  <si>
    <t>Xiomara</t>
  </si>
  <si>
    <t>Logan</t>
  </si>
  <si>
    <t>Kaur</t>
  </si>
  <si>
    <t>Athena</t>
  </si>
  <si>
    <t>Conley</t>
  </si>
  <si>
    <t>Elsie</t>
  </si>
  <si>
    <t>Kramer</t>
  </si>
  <si>
    <t>Emersyn</t>
  </si>
  <si>
    <t>Crosby</t>
  </si>
  <si>
    <t>Talia</t>
  </si>
  <si>
    <t>Carson</t>
  </si>
  <si>
    <t>Duran</t>
  </si>
  <si>
    <t>Emilia</t>
  </si>
  <si>
    <t>Velasquez</t>
  </si>
  <si>
    <t>Booker</t>
  </si>
  <si>
    <t>Harding</t>
  </si>
  <si>
    <t>Lowery</t>
  </si>
  <si>
    <t>Lexi</t>
  </si>
  <si>
    <t>Byrd</t>
  </si>
  <si>
    <t>Charlotte</t>
  </si>
  <si>
    <t>Peters</t>
  </si>
  <si>
    <t>Estes</t>
  </si>
  <si>
    <t>Genesis</t>
  </si>
  <si>
    <t>Dodson</t>
  </si>
  <si>
    <t>Noah</t>
  </si>
  <si>
    <t>Chandler</t>
  </si>
  <si>
    <t>Nolan</t>
  </si>
  <si>
    <t>Kimberly</t>
  </si>
  <si>
    <t>Beil</t>
  </si>
  <si>
    <t>Kaleb</t>
  </si>
  <si>
    <t>Gibbs</t>
  </si>
  <si>
    <t>Lennox</t>
  </si>
  <si>
    <t>Liam</t>
  </si>
  <si>
    <t>Damien</t>
  </si>
  <si>
    <t>Black</t>
  </si>
  <si>
    <t>Donovan</t>
  </si>
  <si>
    <t>Stanton</t>
  </si>
  <si>
    <t>Piper</t>
  </si>
  <si>
    <t>Strong</t>
  </si>
  <si>
    <t>Oaklee</t>
  </si>
  <si>
    <t>Sellers</t>
  </si>
  <si>
    <t>Gael</t>
  </si>
  <si>
    <t>Prince</t>
  </si>
  <si>
    <t>Flowers</t>
  </si>
  <si>
    <t>Killian</t>
  </si>
  <si>
    <t>Henry</t>
  </si>
  <si>
    <t>Cora</t>
  </si>
  <si>
    <t>Nash</t>
  </si>
  <si>
    <t>Waller</t>
  </si>
  <si>
    <t>Tate</t>
  </si>
  <si>
    <t>Peña</t>
  </si>
  <si>
    <t>Malachi</t>
  </si>
  <si>
    <t>Daniels</t>
  </si>
  <si>
    <t>Lilith</t>
  </si>
  <si>
    <t>Gates</t>
  </si>
  <si>
    <t>Braxton</t>
  </si>
  <si>
    <t>Erickson</t>
  </si>
  <si>
    <t>Cassidy</t>
  </si>
  <si>
    <t>Odom</t>
  </si>
  <si>
    <t>Gregory</t>
  </si>
  <si>
    <t>Wagner</t>
  </si>
  <si>
    <t>Archer</t>
  </si>
  <si>
    <t>Kennedy</t>
  </si>
  <si>
    <t>Weston</t>
  </si>
  <si>
    <t>Case</t>
  </si>
  <si>
    <t>Alana</t>
  </si>
  <si>
    <t>Castillo</t>
  </si>
  <si>
    <t>Milani</t>
  </si>
  <si>
    <t>Torres</t>
  </si>
  <si>
    <t>Karson</t>
  </si>
  <si>
    <t>Paxton</t>
  </si>
  <si>
    <t>Parra</t>
  </si>
  <si>
    <t>Kingston</t>
  </si>
  <si>
    <t>Russo</t>
  </si>
  <si>
    <t>Olivia</t>
  </si>
  <si>
    <t>Mathews</t>
  </si>
  <si>
    <t>Kendall</t>
  </si>
  <si>
    <t>Tapia</t>
  </si>
  <si>
    <t>Roberson</t>
  </si>
  <si>
    <t>Fiona</t>
  </si>
  <si>
    <t>Brinley</t>
  </si>
  <si>
    <t>Macdonald</t>
  </si>
  <si>
    <t>Angelina</t>
  </si>
  <si>
    <t>Hester</t>
  </si>
  <si>
    <t>Alora</t>
  </si>
  <si>
    <t>Levy</t>
  </si>
  <si>
    <t>Santana</t>
  </si>
  <si>
    <t>Deleon</t>
  </si>
  <si>
    <t>Daleyza</t>
  </si>
  <si>
    <t>Harrell</t>
  </si>
  <si>
    <t>Esteban</t>
  </si>
  <si>
    <t>Ashley</t>
  </si>
  <si>
    <t>Zaire</t>
  </si>
  <si>
    <t>Miranda</t>
  </si>
  <si>
    <t>Potter</t>
  </si>
  <si>
    <t>Niko</t>
  </si>
  <si>
    <t>Wilkins</t>
  </si>
  <si>
    <t>Paris</t>
  </si>
  <si>
    <t>Hammond</t>
  </si>
  <si>
    <t>Aylin</t>
  </si>
  <si>
    <t>Juliana</t>
  </si>
  <si>
    <t>Ramirez</t>
  </si>
  <si>
    <t>Robert</t>
  </si>
  <si>
    <t>Reeves</t>
  </si>
  <si>
    <t>Ezequiel</t>
  </si>
  <si>
    <t>Dahlia</t>
  </si>
  <si>
    <t>Maya</t>
  </si>
  <si>
    <t>Ayla</t>
  </si>
  <si>
    <t>Wilson</t>
  </si>
  <si>
    <t>Alejandro</t>
  </si>
  <si>
    <t>Leon</t>
  </si>
  <si>
    <t>Elliott</t>
  </si>
  <si>
    <t>Nasir</t>
  </si>
  <si>
    <t>Norman</t>
  </si>
  <si>
    <t>Esme</t>
  </si>
  <si>
    <t>Vega</t>
  </si>
  <si>
    <t>Blake</t>
  </si>
  <si>
    <t>Oakley</t>
  </si>
  <si>
    <t>Brynlee</t>
  </si>
  <si>
    <t>Wallace</t>
  </si>
  <si>
    <t>Reid</t>
  </si>
  <si>
    <t>Rebecca</t>
  </si>
  <si>
    <t>Palmer</t>
  </si>
  <si>
    <t>Piñeda</t>
  </si>
  <si>
    <t>Kyler</t>
  </si>
  <si>
    <t>Holden</t>
  </si>
  <si>
    <t>Stafford</t>
  </si>
  <si>
    <t>Smith</t>
  </si>
  <si>
    <t>Hancock</t>
  </si>
  <si>
    <t>Norah</t>
  </si>
  <si>
    <t>Ruby</t>
  </si>
  <si>
    <t>Boyle</t>
  </si>
  <si>
    <t>Morgan</t>
  </si>
  <si>
    <t>Whitehead</t>
  </si>
  <si>
    <t>Bernal</t>
  </si>
  <si>
    <t>Koa</t>
  </si>
  <si>
    <t>Walsh</t>
  </si>
  <si>
    <t>Portillo</t>
  </si>
  <si>
    <t>Kline</t>
  </si>
  <si>
    <t>Lana</t>
  </si>
  <si>
    <t>Ahmed</t>
  </si>
  <si>
    <t>Laura</t>
  </si>
  <si>
    <t>Conner</t>
  </si>
  <si>
    <t>Arthur</t>
  </si>
  <si>
    <t>Ávila</t>
  </si>
  <si>
    <t>Peterson</t>
  </si>
  <si>
    <t>Armani</t>
  </si>
  <si>
    <t>Oliver</t>
  </si>
  <si>
    <t>Barajas</t>
  </si>
  <si>
    <t>Teagan</t>
  </si>
  <si>
    <t>Amara</t>
  </si>
  <si>
    <t>Poole</t>
  </si>
  <si>
    <t>Lane</t>
  </si>
  <si>
    <t>Campbell</t>
  </si>
  <si>
    <t>Stuart</t>
  </si>
  <si>
    <t>Burgess</t>
  </si>
  <si>
    <t>Alexandria</t>
  </si>
  <si>
    <t>Frost</t>
  </si>
  <si>
    <t>Judah</t>
  </si>
  <si>
    <t>Krueger</t>
  </si>
  <si>
    <t>Kaia</t>
  </si>
  <si>
    <t>Trejo</t>
  </si>
  <si>
    <t>Josephine</t>
  </si>
  <si>
    <t>Kali</t>
  </si>
  <si>
    <t>Combs</t>
  </si>
  <si>
    <t>Dream</t>
  </si>
  <si>
    <t>Haley</t>
  </si>
  <si>
    <t>Nathan</t>
  </si>
  <si>
    <t>Soto</t>
  </si>
  <si>
    <t>Bianca</t>
  </si>
  <si>
    <t>Cisneros</t>
  </si>
  <si>
    <t>Garrett</t>
  </si>
  <si>
    <t>Zimmerman</t>
  </si>
  <si>
    <t>Hahn</t>
  </si>
  <si>
    <t>Gibson</t>
  </si>
  <si>
    <t>Romeo</t>
  </si>
  <si>
    <t>Rodriguez</t>
  </si>
  <si>
    <t>August</t>
  </si>
  <si>
    <t>Wilkinson</t>
  </si>
  <si>
    <t>Maeve</t>
  </si>
  <si>
    <t>Alonzo</t>
  </si>
  <si>
    <t>Rocha</t>
  </si>
  <si>
    <t>Londyn</t>
  </si>
  <si>
    <t>Miracle</t>
  </si>
  <si>
    <t>Mcintosh</t>
  </si>
  <si>
    <t>Daugherty</t>
  </si>
  <si>
    <t>Noelle</t>
  </si>
  <si>
    <t>Newton</t>
  </si>
  <si>
    <t>Alessia</t>
  </si>
  <si>
    <t>Livingston</t>
  </si>
  <si>
    <t>Chloe</t>
  </si>
  <si>
    <t>Stanley</t>
  </si>
  <si>
    <t>Maxwell</t>
  </si>
  <si>
    <t>Serrano</t>
  </si>
  <si>
    <t>Nora</t>
  </si>
  <si>
    <t>Fletcher</t>
  </si>
  <si>
    <t>Leal</t>
  </si>
  <si>
    <t>Enzo</t>
  </si>
  <si>
    <t>Robertson</t>
  </si>
  <si>
    <t>Finn</t>
  </si>
  <si>
    <t>Goodwin</t>
  </si>
  <si>
    <t>Brody</t>
  </si>
  <si>
    <t>Kyle</t>
  </si>
  <si>
    <t>Maynard</t>
  </si>
  <si>
    <t>Jasper</t>
  </si>
  <si>
    <t>Lee</t>
  </si>
  <si>
    <t>Colin</t>
  </si>
  <si>
    <t>Sandoval</t>
  </si>
  <si>
    <t>Kash</t>
  </si>
  <si>
    <t>Wolfe</t>
  </si>
  <si>
    <t>Amari</t>
  </si>
  <si>
    <t>Molina</t>
  </si>
  <si>
    <t>Rush</t>
  </si>
  <si>
    <t>Harrison</t>
  </si>
  <si>
    <t>Alison</t>
  </si>
  <si>
    <t>Santino</t>
  </si>
  <si>
    <t>Henderson</t>
  </si>
  <si>
    <t>Dawson</t>
  </si>
  <si>
    <t>Ismael</t>
  </si>
  <si>
    <t>Porter</t>
  </si>
  <si>
    <t>Felix</t>
  </si>
  <si>
    <t>Singleton</t>
  </si>
  <si>
    <t>Bradley</t>
  </si>
  <si>
    <t>Castro</t>
  </si>
  <si>
    <t>Brooklynn</t>
  </si>
  <si>
    <t>Kim</t>
  </si>
  <si>
    <t>Briella</t>
  </si>
  <si>
    <t>Fischer</t>
  </si>
  <si>
    <t>Jeremiah</t>
  </si>
  <si>
    <t>Alaya</t>
  </si>
  <si>
    <t>Small</t>
  </si>
  <si>
    <t>Ada</t>
  </si>
  <si>
    <t>Perez</t>
  </si>
  <si>
    <t>Greene</t>
  </si>
  <si>
    <t>Rylie</t>
  </si>
  <si>
    <t>Nguyen</t>
  </si>
  <si>
    <t>Alfaro</t>
  </si>
  <si>
    <t>Hensley</t>
  </si>
  <si>
    <t>Sienna</t>
  </si>
  <si>
    <t>Stevenson</t>
  </si>
  <si>
    <t>Landon</t>
  </si>
  <si>
    <t>Pruitt</t>
  </si>
  <si>
    <t>Jax</t>
  </si>
  <si>
    <t>Best</t>
  </si>
  <si>
    <t>Aubrey</t>
  </si>
  <si>
    <t>Barrett</t>
  </si>
  <si>
    <t>Matteo</t>
  </si>
  <si>
    <t>Barker</t>
  </si>
  <si>
    <t>Richard</t>
  </si>
  <si>
    <t>Frances</t>
  </si>
  <si>
    <t>Brown</t>
  </si>
  <si>
    <t>Isabel</t>
  </si>
  <si>
    <t>Strickland</t>
  </si>
  <si>
    <t>Stephanie</t>
  </si>
  <si>
    <t>Brandt</t>
  </si>
  <si>
    <t>Durham</t>
  </si>
  <si>
    <t>William</t>
  </si>
  <si>
    <t>Myers</t>
  </si>
  <si>
    <t>Brewer</t>
  </si>
  <si>
    <t>Lucas</t>
  </si>
  <si>
    <t>Mercado</t>
  </si>
  <si>
    <t>Leonel</t>
  </si>
  <si>
    <t>Bates</t>
  </si>
  <si>
    <t>Anya</t>
  </si>
  <si>
    <t>Sweeney</t>
  </si>
  <si>
    <t>Valeria</t>
  </si>
  <si>
    <t>Enriquez</t>
  </si>
  <si>
    <t>Asa</t>
  </si>
  <si>
    <t>Ayers</t>
  </si>
  <si>
    <t>Ramsey</t>
  </si>
  <si>
    <t>Hank</t>
  </si>
  <si>
    <t>Kent</t>
  </si>
  <si>
    <t>Richardson</t>
  </si>
  <si>
    <t>Madelyn</t>
  </si>
  <si>
    <t>Mclean</t>
  </si>
  <si>
    <t>Duncan</t>
  </si>
  <si>
    <t>Maryam</t>
  </si>
  <si>
    <t>Haven</t>
  </si>
  <si>
    <t>Eden</t>
  </si>
  <si>
    <t>Esquivel</t>
  </si>
  <si>
    <t>Matias</t>
  </si>
  <si>
    <t>Murray</t>
  </si>
  <si>
    <t>Kyson</t>
  </si>
  <si>
    <t>Joseph</t>
  </si>
  <si>
    <t>Fernanda</t>
  </si>
  <si>
    <t>Ivan</t>
  </si>
  <si>
    <t>Dominic</t>
  </si>
  <si>
    <t>Renata</t>
  </si>
  <si>
    <t>Yu</t>
  </si>
  <si>
    <t>Huynh</t>
  </si>
  <si>
    <t>Sarah</t>
  </si>
  <si>
    <t>Sage</t>
  </si>
  <si>
    <t>Beau</t>
  </si>
  <si>
    <t>Lin</t>
  </si>
  <si>
    <t>Beard</t>
  </si>
  <si>
    <t>Leland</t>
  </si>
  <si>
    <t>Camilo</t>
  </si>
  <si>
    <t>Zyaire</t>
  </si>
  <si>
    <t>Shields</t>
  </si>
  <si>
    <t>Eduardo</t>
  </si>
  <si>
    <t>Zuniga</t>
  </si>
  <si>
    <t>Edwin</t>
  </si>
  <si>
    <t>Julian</t>
  </si>
  <si>
    <t>Pacheco</t>
  </si>
  <si>
    <t>Manning</t>
  </si>
  <si>
    <t>Connor</t>
  </si>
  <si>
    <t>Raelynn</t>
  </si>
  <si>
    <t>Hess</t>
  </si>
  <si>
    <t>Kairo</t>
  </si>
  <si>
    <t>Pablo</t>
  </si>
  <si>
    <t>Frederick</t>
  </si>
  <si>
    <t>Skinner</t>
  </si>
  <si>
    <t>Bennett</t>
  </si>
  <si>
    <t>Josue</t>
  </si>
  <si>
    <t>Carter</t>
  </si>
  <si>
    <t>Hamilton</t>
  </si>
  <si>
    <t>Elle</t>
  </si>
  <si>
    <t>Medina</t>
  </si>
  <si>
    <t>Jimenez</t>
  </si>
  <si>
    <t>Kamila</t>
  </si>
  <si>
    <t>Penelope</t>
  </si>
  <si>
    <t>Valentine</t>
  </si>
  <si>
    <t>Koda</t>
  </si>
  <si>
    <t>Chang</t>
  </si>
  <si>
    <t>Esmeralda</t>
  </si>
  <si>
    <t>Alayna</t>
  </si>
  <si>
    <t>Haisley</t>
  </si>
  <si>
    <t>Stephens</t>
  </si>
  <si>
    <t>Taylor</t>
  </si>
  <si>
    <t>Delacruz</t>
  </si>
  <si>
    <t>Zayne</t>
  </si>
  <si>
    <t>Alvarez</t>
  </si>
  <si>
    <t>Seth</t>
  </si>
  <si>
    <t>Gross</t>
  </si>
  <si>
    <t>Gianna</t>
  </si>
  <si>
    <t>Isaiah</t>
  </si>
  <si>
    <t>Bo</t>
  </si>
  <si>
    <t>Little</t>
  </si>
  <si>
    <t>Travis</t>
  </si>
  <si>
    <t>Micah</t>
  </si>
  <si>
    <t>Atticus</t>
  </si>
  <si>
    <t>Rowland</t>
  </si>
  <si>
    <t>Gavin</t>
  </si>
  <si>
    <t>Wheeler</t>
  </si>
  <si>
    <t>Sullivan</t>
  </si>
  <si>
    <t>Emmett</t>
  </si>
  <si>
    <t>Padilla</t>
  </si>
  <si>
    <t>Sims</t>
  </si>
  <si>
    <t>Selena</t>
  </si>
  <si>
    <t>Palacios</t>
  </si>
  <si>
    <t>Hall</t>
  </si>
  <si>
    <t>Barron</t>
  </si>
  <si>
    <t>Rhys</t>
  </si>
  <si>
    <t>Alicia</t>
  </si>
  <si>
    <t>O’Connell</t>
  </si>
  <si>
    <t>Evelynn</t>
  </si>
  <si>
    <t>Snow</t>
  </si>
  <si>
    <t>White</t>
  </si>
  <si>
    <t>Lila</t>
  </si>
  <si>
    <t>Theo</t>
  </si>
  <si>
    <t>Mayer</t>
  </si>
  <si>
    <t>Steven</t>
  </si>
  <si>
    <t>Nadia</t>
  </si>
  <si>
    <t>Greer</t>
  </si>
  <si>
    <t>Sydney</t>
  </si>
  <si>
    <t>Wise</t>
  </si>
  <si>
    <t>Ava</t>
  </si>
  <si>
    <t>Mathis</t>
  </si>
  <si>
    <t>Damon</t>
  </si>
  <si>
    <t>Vaughan</t>
  </si>
  <si>
    <t>Leila</t>
  </si>
  <si>
    <t>Hanna</t>
  </si>
  <si>
    <t>Rowan</t>
  </si>
  <si>
    <t>Henson</t>
  </si>
  <si>
    <t>Clayton</t>
  </si>
  <si>
    <t>Carr</t>
  </si>
  <si>
    <t>Arellano</t>
  </si>
  <si>
    <t>Jonathan</t>
  </si>
  <si>
    <t>Dennis</t>
  </si>
  <si>
    <t>Alijah</t>
  </si>
  <si>
    <t>Conrad</t>
  </si>
  <si>
    <t>Sebastian</t>
  </si>
  <si>
    <t>Kerr</t>
  </si>
  <si>
    <t>Summer</t>
  </si>
  <si>
    <t>Mcintyre</t>
  </si>
  <si>
    <t>June</t>
  </si>
  <si>
    <t>Scott</t>
  </si>
  <si>
    <t>Cordova</t>
  </si>
  <si>
    <t>Johns</t>
  </si>
  <si>
    <t>Payton</t>
  </si>
  <si>
    <t>Roth</t>
  </si>
  <si>
    <t>Titus</t>
  </si>
  <si>
    <t>Schneider</t>
  </si>
  <si>
    <t>Gill</t>
  </si>
  <si>
    <t>Phoenix</t>
  </si>
  <si>
    <t>Ferguson</t>
  </si>
  <si>
    <t>Craig</t>
  </si>
  <si>
    <t>Gonzalez</t>
  </si>
  <si>
    <t>Maria</t>
  </si>
  <si>
    <t>Huffman</t>
  </si>
  <si>
    <t>Curry</t>
  </si>
  <si>
    <t>Magana</t>
  </si>
  <si>
    <t>Kyrie</t>
  </si>
  <si>
    <t>Schroeder</t>
  </si>
  <si>
    <t>Dylan</t>
  </si>
  <si>
    <t>Love</t>
  </si>
  <si>
    <t>Abraham</t>
  </si>
  <si>
    <t>Emily</t>
  </si>
  <si>
    <t>Pugh</t>
  </si>
  <si>
    <t>Gracelyn</t>
  </si>
  <si>
    <t>Middleton</t>
  </si>
  <si>
    <t>Jesse</t>
  </si>
  <si>
    <t>Hubbard</t>
  </si>
  <si>
    <t>Barber</t>
  </si>
  <si>
    <t>Marcus</t>
  </si>
  <si>
    <t>Montes</t>
  </si>
  <si>
    <t>Catalina</t>
  </si>
  <si>
    <t>Rowe</t>
  </si>
  <si>
    <t>Trinity</t>
  </si>
  <si>
    <t>Adkins</t>
  </si>
  <si>
    <t>Cole</t>
  </si>
  <si>
    <t>Ian</t>
  </si>
  <si>
    <t>Page</t>
  </si>
  <si>
    <t>Quintero</t>
  </si>
  <si>
    <t>Huff</t>
  </si>
  <si>
    <t>Ryan</t>
  </si>
  <si>
    <t>Maisie</t>
  </si>
  <si>
    <t>Tanner</t>
  </si>
  <si>
    <t>Simpson</t>
  </si>
  <si>
    <t>Alexandra</t>
  </si>
  <si>
    <t>Kora</t>
  </si>
  <si>
    <t>Colón</t>
  </si>
  <si>
    <t>Samara</t>
  </si>
  <si>
    <t>Martin</t>
  </si>
  <si>
    <t>Mullins</t>
  </si>
  <si>
    <t>Regina</t>
  </si>
  <si>
    <t>Hayes</t>
  </si>
  <si>
    <t>Kaylee</t>
  </si>
  <si>
    <t>Mcgee</t>
  </si>
  <si>
    <t>Novak</t>
  </si>
  <si>
    <t>Wade</t>
  </si>
  <si>
    <t>Sonny</t>
  </si>
  <si>
    <t>Katherine</t>
  </si>
  <si>
    <t>Ximena</t>
  </si>
  <si>
    <t>Matthews</t>
  </si>
  <si>
    <t>Stetson</t>
  </si>
  <si>
    <t>Gray</t>
  </si>
  <si>
    <t>Rosario</t>
  </si>
  <si>
    <t>Casey</t>
  </si>
  <si>
    <t>Sutton</t>
  </si>
  <si>
    <t>Steele</t>
  </si>
  <si>
    <t>Patton</t>
  </si>
  <si>
    <t>Allie</t>
  </si>
  <si>
    <t>Mora</t>
  </si>
  <si>
    <t>Hanson</t>
  </si>
  <si>
    <t>Kayla</t>
  </si>
  <si>
    <t>Barnes</t>
  </si>
  <si>
    <t>Naomi</t>
  </si>
  <si>
    <t>Larson</t>
  </si>
  <si>
    <t>Jasmine</t>
  </si>
  <si>
    <t>Georgia</t>
  </si>
  <si>
    <t>Sterling</t>
  </si>
  <si>
    <t>Makayla</t>
  </si>
  <si>
    <t>Ariana</t>
  </si>
  <si>
    <t>Warren</t>
  </si>
  <si>
    <t>Walker</t>
  </si>
  <si>
    <t>Saige</t>
  </si>
  <si>
    <t>French</t>
  </si>
  <si>
    <t>Hodge</t>
  </si>
  <si>
    <t>Banks</t>
  </si>
  <si>
    <t>Hudson</t>
  </si>
  <si>
    <t>Aisha</t>
  </si>
  <si>
    <t>Jacob</t>
  </si>
  <si>
    <t>Velez</t>
  </si>
  <si>
    <t>Navy</t>
  </si>
  <si>
    <t>Schultz</t>
  </si>
  <si>
    <t>Lilly</t>
  </si>
  <si>
    <t>Rhodes</t>
  </si>
  <si>
    <t>Evelyn</t>
  </si>
  <si>
    <t>Arya</t>
  </si>
  <si>
    <t>Cantrell</t>
  </si>
  <si>
    <t>Sophia</t>
  </si>
  <si>
    <t>Quinn</t>
  </si>
  <si>
    <t>George</t>
  </si>
  <si>
    <t>Rhett</t>
  </si>
  <si>
    <t>Ward</t>
  </si>
  <si>
    <t>Amelia</t>
  </si>
  <si>
    <t>Payne</t>
  </si>
  <si>
    <t>Ortiz</t>
  </si>
  <si>
    <t>Gracie</t>
  </si>
  <si>
    <t>Becker</t>
  </si>
  <si>
    <t>Jaxon</t>
  </si>
  <si>
    <t>Kade</t>
  </si>
  <si>
    <t>Glass</t>
  </si>
  <si>
    <t>Timothy</t>
  </si>
  <si>
    <t>Petersen</t>
  </si>
  <si>
    <t>Elliot</t>
  </si>
  <si>
    <t>Lu</t>
  </si>
  <si>
    <t>Sergio</t>
  </si>
  <si>
    <t>Brooks</t>
  </si>
  <si>
    <t>Randall</t>
  </si>
  <si>
    <t>Potts</t>
  </si>
  <si>
    <t>Herman</t>
  </si>
  <si>
    <t>Gillespie</t>
  </si>
  <si>
    <t>Allison</t>
  </si>
  <si>
    <t>Ingram</t>
  </si>
  <si>
    <t>Reyes</t>
  </si>
  <si>
    <t>Aaliyah</t>
  </si>
  <si>
    <t>Elian</t>
  </si>
  <si>
    <t>Phillips</t>
  </si>
  <si>
    <t>Autumn</t>
  </si>
  <si>
    <t>Emiliano</t>
  </si>
  <si>
    <t>Jacobson</t>
  </si>
  <si>
    <t>Ariah</t>
  </si>
  <si>
    <t>Beasley</t>
  </si>
  <si>
    <t>Malia</t>
  </si>
  <si>
    <t>Aguirre</t>
  </si>
  <si>
    <t>Baylor</t>
  </si>
  <si>
    <t>Nicolas</t>
  </si>
  <si>
    <t>Morrison</t>
  </si>
  <si>
    <t>Caiden</t>
  </si>
  <si>
    <t>Dallas</t>
  </si>
  <si>
    <t>Swanson</t>
  </si>
  <si>
    <t>Carolina</t>
  </si>
  <si>
    <t>Ayden</t>
  </si>
  <si>
    <t>Skylar</t>
  </si>
  <si>
    <t>Noble</t>
  </si>
  <si>
    <t>Hunt</t>
  </si>
  <si>
    <t>Ivy</t>
  </si>
  <si>
    <t>Kayson</t>
  </si>
  <si>
    <t>Washington</t>
  </si>
  <si>
    <t>Savannah</t>
  </si>
  <si>
    <t>Avalos</t>
  </si>
  <si>
    <t>Alan</t>
  </si>
  <si>
    <t>Adams</t>
  </si>
  <si>
    <t>Valerie</t>
  </si>
  <si>
    <t>Brock</t>
  </si>
  <si>
    <t>Itzel</t>
  </si>
  <si>
    <t>Jimena</t>
  </si>
  <si>
    <t>Alyssa</t>
  </si>
  <si>
    <t>Zamora</t>
  </si>
  <si>
    <t>Drake</t>
  </si>
  <si>
    <t>Emma</t>
  </si>
  <si>
    <t>Fatima</t>
  </si>
  <si>
    <t>Bonilla</t>
  </si>
  <si>
    <t>Zander</t>
  </si>
  <si>
    <t>Maddox</t>
  </si>
  <si>
    <t>Doyle</t>
  </si>
  <si>
    <t>Messiah</t>
  </si>
  <si>
    <t>Owen</t>
  </si>
  <si>
    <t>Kendrick</t>
  </si>
  <si>
    <t>Stephenson</t>
  </si>
  <si>
    <t>Hodges</t>
  </si>
  <si>
    <t>Hopkins</t>
  </si>
  <si>
    <t>Serenity</t>
  </si>
  <si>
    <t>Parks</t>
  </si>
  <si>
    <t>Leonardo</t>
  </si>
  <si>
    <t>Graham</t>
  </si>
  <si>
    <t>Ball</t>
  </si>
  <si>
    <t>Moore</t>
  </si>
  <si>
    <t>Liliana</t>
  </si>
  <si>
    <t>Browning</t>
  </si>
  <si>
    <t>Curtis</t>
  </si>
  <si>
    <t>Claire</t>
  </si>
  <si>
    <t>Brennan</t>
  </si>
  <si>
    <t>Osborne</t>
  </si>
  <si>
    <t>Salem</t>
  </si>
  <si>
    <t>Charlee</t>
  </si>
  <si>
    <t>Duffy</t>
  </si>
  <si>
    <t>Hannah</t>
  </si>
  <si>
    <t>Lang</t>
  </si>
  <si>
    <t>Gracelynn</t>
  </si>
  <si>
    <t>Guevara</t>
  </si>
  <si>
    <t>Dominguez</t>
  </si>
  <si>
    <t>Justin</t>
  </si>
  <si>
    <t>Dillon</t>
  </si>
  <si>
    <t>Jaxton</t>
  </si>
  <si>
    <t>Makenna</t>
  </si>
  <si>
    <t>O’Brien</t>
  </si>
  <si>
    <t>Reese</t>
  </si>
  <si>
    <t>Hutchinson</t>
  </si>
  <si>
    <t>Millie</t>
  </si>
  <si>
    <t>Harlow</t>
  </si>
  <si>
    <t>Harmon</t>
  </si>
  <si>
    <t>Camille</t>
  </si>
  <si>
    <t>Lamb</t>
  </si>
  <si>
    <t>Lia</t>
  </si>
  <si>
    <t>Walters</t>
  </si>
  <si>
    <t>Farrell</t>
  </si>
  <si>
    <t>Hurst</t>
  </si>
  <si>
    <t>Ruiz</t>
  </si>
  <si>
    <t>Alayah</t>
  </si>
  <si>
    <t>Adelaide</t>
  </si>
  <si>
    <t>Elaine</t>
  </si>
  <si>
    <t>Ronan</t>
  </si>
  <si>
    <t>Aurora</t>
  </si>
  <si>
    <t>Ricardo</t>
  </si>
  <si>
    <t>Mcconnell</t>
  </si>
  <si>
    <t>Lilah</t>
  </si>
  <si>
    <t>Webster</t>
  </si>
  <si>
    <t>Sylas</t>
  </si>
  <si>
    <t>Lyla</t>
  </si>
  <si>
    <t>Robinson</t>
  </si>
  <si>
    <t>Ho</t>
  </si>
  <si>
    <t>Everleigh</t>
  </si>
  <si>
    <t>Bryson</t>
  </si>
  <si>
    <t>Marshall</t>
  </si>
  <si>
    <t>Sanford</t>
  </si>
  <si>
    <t>Caroline</t>
  </si>
  <si>
    <t>Price</t>
  </si>
  <si>
    <t>Jaylen</t>
  </si>
  <si>
    <t>Harris</t>
  </si>
  <si>
    <t>Grayson</t>
  </si>
  <si>
    <t>Pope</t>
  </si>
  <si>
    <t>Savage</t>
  </si>
  <si>
    <t>Rogers</t>
  </si>
  <si>
    <t>Phoebe</t>
  </si>
  <si>
    <t>Peck</t>
  </si>
  <si>
    <t>Sophie</t>
  </si>
  <si>
    <t>Javier</t>
  </si>
  <si>
    <t>Welch</t>
  </si>
  <si>
    <t>Moran</t>
  </si>
  <si>
    <t>Mayo</t>
  </si>
  <si>
    <t>Octavia</t>
  </si>
  <si>
    <t>Cortéz</t>
  </si>
  <si>
    <t>Bravo</t>
  </si>
  <si>
    <t>Sabrina</t>
  </si>
  <si>
    <t>Augustus</t>
  </si>
  <si>
    <t>Burns</t>
  </si>
  <si>
    <t>Joel</t>
  </si>
  <si>
    <t>Remington</t>
  </si>
  <si>
    <t>Stone</t>
  </si>
  <si>
    <t>Francesca</t>
  </si>
  <si>
    <t>Eaton</t>
  </si>
  <si>
    <t>Violet</t>
  </si>
  <si>
    <t>Journee</t>
  </si>
  <si>
    <t>Hill</t>
  </si>
  <si>
    <t>Valentina</t>
  </si>
  <si>
    <t>Gordon</t>
  </si>
  <si>
    <t>Jett</t>
  </si>
  <si>
    <t>Hobbs</t>
  </si>
  <si>
    <t>Adalyn</t>
  </si>
  <si>
    <t>Atkinson</t>
  </si>
  <si>
    <t>Jose</t>
  </si>
  <si>
    <t>Knapp</t>
  </si>
  <si>
    <t>Ventura</t>
  </si>
  <si>
    <t>Zoey</t>
  </si>
  <si>
    <t>House</t>
  </si>
  <si>
    <t>Willow</t>
  </si>
  <si>
    <t>Vargas</t>
  </si>
  <si>
    <t>Zayden</t>
  </si>
  <si>
    <t>Royalty</t>
  </si>
  <si>
    <t>Mcdonald</t>
  </si>
  <si>
    <t>Adrian</t>
  </si>
  <si>
    <t>Leblanc</t>
  </si>
  <si>
    <t>Bishop</t>
  </si>
  <si>
    <t>Mack</t>
  </si>
  <si>
    <t>Chung</t>
  </si>
  <si>
    <t>Remi</t>
  </si>
  <si>
    <t>Nixon</t>
  </si>
  <si>
    <t>Eleanor</t>
  </si>
  <si>
    <t>Calhoun</t>
  </si>
  <si>
    <t>Aubree</t>
  </si>
  <si>
    <t>Cabrera</t>
  </si>
  <si>
    <t>Kira</t>
  </si>
  <si>
    <t>Reynolds</t>
  </si>
  <si>
    <t>Luis</t>
  </si>
  <si>
    <t>Willis</t>
  </si>
  <si>
    <t>Marsh</t>
  </si>
  <si>
    <t>Whitaker</t>
  </si>
  <si>
    <t>Jefferson</t>
  </si>
  <si>
    <t>Delaney</t>
  </si>
  <si>
    <t>Callan</t>
  </si>
  <si>
    <t>Danielle</t>
  </si>
  <si>
    <t>West</t>
  </si>
  <si>
    <t>Mueller</t>
  </si>
  <si>
    <t>Poppy</t>
  </si>
  <si>
    <t>Mann</t>
  </si>
  <si>
    <t>Cody</t>
  </si>
  <si>
    <t>Simmons</t>
  </si>
  <si>
    <t>Davila</t>
  </si>
  <si>
    <t>Tristan</t>
  </si>
  <si>
    <t>Mckenzie</t>
  </si>
  <si>
    <t>Khan</t>
  </si>
  <si>
    <t>Caldwell</t>
  </si>
  <si>
    <t>Fernandez</t>
  </si>
  <si>
    <t>Catherine</t>
  </si>
  <si>
    <t>Beckett</t>
  </si>
  <si>
    <t>Muhammad</t>
  </si>
  <si>
    <t>Hampton</t>
  </si>
  <si>
    <t>Muñoz</t>
  </si>
  <si>
    <t>Carmen</t>
  </si>
  <si>
    <t>Kenneth</t>
  </si>
  <si>
    <t>Gutierrez</t>
  </si>
  <si>
    <t>Andy</t>
  </si>
  <si>
    <t>Boyd</t>
  </si>
  <si>
    <t>Evangeline</t>
  </si>
  <si>
    <t>Moses</t>
  </si>
  <si>
    <t>Gabriella</t>
  </si>
  <si>
    <t>Esparza</t>
  </si>
  <si>
    <t>Tobias</t>
  </si>
  <si>
    <t>Floyd</t>
  </si>
  <si>
    <t>Rojas</t>
  </si>
  <si>
    <t>Dunn</t>
  </si>
  <si>
    <t>Kelley</t>
  </si>
  <si>
    <t>Kevin</t>
  </si>
  <si>
    <t>Gardner</t>
  </si>
  <si>
    <t>Winter</t>
  </si>
  <si>
    <t>Melton</t>
  </si>
  <si>
    <t>Suarez</t>
  </si>
  <si>
    <t>Merritt</t>
  </si>
  <si>
    <t>Ezra</t>
  </si>
  <si>
    <t>Uriel</t>
  </si>
  <si>
    <t>Stella</t>
  </si>
  <si>
    <t>Armstrong</t>
  </si>
  <si>
    <t>Angelo</t>
  </si>
  <si>
    <t>Ruth</t>
  </si>
  <si>
    <t>Clements</t>
  </si>
  <si>
    <t>Blair</t>
  </si>
  <si>
    <t>Butler</t>
  </si>
  <si>
    <t>Natalie</t>
  </si>
  <si>
    <t>Patel</t>
  </si>
  <si>
    <t>Holmes</t>
  </si>
  <si>
    <t>Green</t>
  </si>
  <si>
    <t>Crew</t>
  </si>
  <si>
    <t>Salinas</t>
  </si>
  <si>
    <t>Bond</t>
  </si>
  <si>
    <t>Compton</t>
  </si>
  <si>
    <t>Terrence</t>
  </si>
  <si>
    <t>Service</t>
  </si>
  <si>
    <t>Price (USD)</t>
  </si>
  <si>
    <t>Resume (service fee)</t>
  </si>
  <si>
    <t>$600</t>
  </si>
  <si>
    <t>Interview Prep</t>
  </si>
  <si>
    <t>$250</t>
  </si>
  <si>
    <t>Networking Strategy</t>
  </si>
  <si>
    <t>Resume + LinkedIn Profile</t>
  </si>
  <si>
    <t>$800</t>
  </si>
  <si>
    <t>LinkedIn Profile</t>
  </si>
  <si>
    <t>$300</t>
  </si>
  <si>
    <t>Mentoring Program</t>
  </si>
  <si>
    <t>$1200</t>
  </si>
  <si>
    <t>WA</t>
  </si>
  <si>
    <t>54113 Main Street</t>
  </si>
  <si>
    <t>Broome</t>
  </si>
  <si>
    <t>ACT</t>
  </si>
  <si>
    <t>31652 Main Street</t>
  </si>
  <si>
    <t>Canberra</t>
  </si>
  <si>
    <t>NSW</t>
  </si>
  <si>
    <t>35446 King Street</t>
  </si>
  <si>
    <t>Newcastle</t>
  </si>
  <si>
    <t>VIC</t>
  </si>
  <si>
    <t>67535 Park Avenue</t>
  </si>
  <si>
    <t>Ballarat</t>
  </si>
  <si>
    <t>QLD</t>
  </si>
  <si>
    <t>78361 Elizabeth Street</t>
  </si>
  <si>
    <t>Gold Coast</t>
  </si>
  <si>
    <t>SA</t>
  </si>
  <si>
    <t>12937 George Street</t>
  </si>
  <si>
    <t>Mount Gambier</t>
  </si>
  <si>
    <t>55276 Main Street</t>
  </si>
  <si>
    <t>Geelong</t>
  </si>
  <si>
    <t>72499 Main Street</t>
  </si>
  <si>
    <t>Fremantle</t>
  </si>
  <si>
    <t>TAS</t>
  </si>
  <si>
    <t>67620 Main Street</t>
  </si>
  <si>
    <t>Launceston</t>
  </si>
  <si>
    <t>36501 Main Street</t>
  </si>
  <si>
    <t>Hobart</t>
  </si>
  <si>
    <t>32742 Park Avenue</t>
  </si>
  <si>
    <t>Cairns</t>
  </si>
  <si>
    <t>64128 Main Street</t>
  </si>
  <si>
    <t>74442 Park Avenue</t>
  </si>
  <si>
    <t>27685 George Street</t>
  </si>
  <si>
    <t>Melbourne</t>
  </si>
  <si>
    <t>52948 Elizabeth Street</t>
  </si>
  <si>
    <t>NT</t>
  </si>
  <si>
    <t>65429 Park Avenue</t>
  </si>
  <si>
    <t>Darwin</t>
  </si>
  <si>
    <t>69927 Elizabeth Street</t>
  </si>
  <si>
    <t>20473 Elizabeth Street</t>
  </si>
  <si>
    <t>23352 Main Street</t>
  </si>
  <si>
    <t>50269 Elizabeth Street</t>
  </si>
  <si>
    <t>2111 King Street</t>
  </si>
  <si>
    <t>49044 Main Street</t>
  </si>
  <si>
    <t>31985 Park Avenue</t>
  </si>
  <si>
    <t>79707 Elizabeth Street</t>
  </si>
  <si>
    <t>12506 Main Street</t>
  </si>
  <si>
    <t>Wollongong</t>
  </si>
  <si>
    <t>15349 Main Street</t>
  </si>
  <si>
    <t>Perth</t>
  </si>
  <si>
    <t>91039 Park Avenue</t>
  </si>
  <si>
    <t>Brisbane</t>
  </si>
  <si>
    <t>63839 Elizabeth Street</t>
  </si>
  <si>
    <t>75988 King Street</t>
  </si>
  <si>
    <t>7523 George Street</t>
  </si>
  <si>
    <t>79218 Park Avenue</t>
  </si>
  <si>
    <t>82168 King Street</t>
  </si>
  <si>
    <t>47390 George Street</t>
  </si>
  <si>
    <t>65566 Elizabeth Street</t>
  </si>
  <si>
    <t>22831 Park Avenue</t>
  </si>
  <si>
    <t>32286 Park Avenue</t>
  </si>
  <si>
    <t>40586 Park Avenue</t>
  </si>
  <si>
    <t>33763 King Street</t>
  </si>
  <si>
    <t>91716 Park Avenue</t>
  </si>
  <si>
    <t>70325 King Street</t>
  </si>
  <si>
    <t>15417 Elizabeth Street</t>
  </si>
  <si>
    <t>20665 King Street</t>
  </si>
  <si>
    <t>14702 George Street</t>
  </si>
  <si>
    <t>36211 George Street</t>
  </si>
  <si>
    <t>33911 Elizabeth Street</t>
  </si>
  <si>
    <t>88519 Main Street</t>
  </si>
  <si>
    <t>38317 Park Avenue</t>
  </si>
  <si>
    <t>67995 Park Avenue</t>
  </si>
  <si>
    <t>91009 Park Avenue</t>
  </si>
  <si>
    <t>Whyalla</t>
  </si>
  <si>
    <t>8270 Elizabeth Street</t>
  </si>
  <si>
    <t>30245 Main Street</t>
  </si>
  <si>
    <t>3616 Main Street</t>
  </si>
  <si>
    <t>37556 Park Avenue</t>
  </si>
  <si>
    <t>64859 Park Avenue</t>
  </si>
  <si>
    <t>Alice Springs</t>
  </si>
  <si>
    <t>51450 Park Avenue</t>
  </si>
  <si>
    <t>98776 King Street</t>
  </si>
  <si>
    <t>79405 George Street</t>
  </si>
  <si>
    <t>12747 Main Street</t>
  </si>
  <si>
    <t>62504 Main Street</t>
  </si>
  <si>
    <t>6714 King Street</t>
  </si>
  <si>
    <t>40939 Elizabeth Street</t>
  </si>
  <si>
    <t>6565 King Street</t>
  </si>
  <si>
    <t>48408 Park Avenue</t>
  </si>
  <si>
    <t>83494 Main Street</t>
  </si>
  <si>
    <t>23176 Park Avenue</t>
  </si>
  <si>
    <t>9679 Elizabeth Street</t>
  </si>
  <si>
    <t>4179 Elizabeth Street</t>
  </si>
  <si>
    <t>56068 Elizabeth Street</t>
  </si>
  <si>
    <t>25920 George Street</t>
  </si>
  <si>
    <t>48249 George Street</t>
  </si>
  <si>
    <t>20434 Park Avenue</t>
  </si>
  <si>
    <t>51302 Main Street</t>
  </si>
  <si>
    <t>82031 King Street</t>
  </si>
  <si>
    <t>Devonport</t>
  </si>
  <si>
    <t>14561 George Street</t>
  </si>
  <si>
    <t>98908 Park Avenue</t>
  </si>
  <si>
    <t>13507 Park Avenue</t>
  </si>
  <si>
    <t>78027 Main Street</t>
  </si>
  <si>
    <t>55885 Main Street</t>
  </si>
  <si>
    <t>73120 Main Street</t>
  </si>
  <si>
    <t>87984 George Street</t>
  </si>
  <si>
    <t>70539 King Street</t>
  </si>
  <si>
    <t>71136 Elizabeth Street</t>
  </si>
  <si>
    <t>15346 Main Street</t>
  </si>
  <si>
    <t>56751 George Street</t>
  </si>
  <si>
    <t>39289 Elizabeth Street</t>
  </si>
  <si>
    <t>69174 King Street</t>
  </si>
  <si>
    <t>64778 Elizabeth Street</t>
  </si>
  <si>
    <t>61223 Elizabeth Street</t>
  </si>
  <si>
    <t>95202 Park Avenue</t>
  </si>
  <si>
    <t>59287 King Street</t>
  </si>
  <si>
    <t>91161 George Street</t>
  </si>
  <si>
    <t>83685 Main Street</t>
  </si>
  <si>
    <t>71474 George Street</t>
  </si>
  <si>
    <t>76265 Park Avenue</t>
  </si>
  <si>
    <t>73847 Main Street</t>
  </si>
  <si>
    <t>1932 Main Street</t>
  </si>
  <si>
    <t>53572 George Street</t>
  </si>
  <si>
    <t>30861 Main Street</t>
  </si>
  <si>
    <t>48778 Park Avenue</t>
  </si>
  <si>
    <t>25494 King Street</t>
  </si>
  <si>
    <t>63594 Elizabeth Street</t>
  </si>
  <si>
    <t>50808 King Street</t>
  </si>
  <si>
    <t>42884 George Street</t>
  </si>
  <si>
    <t>95531 Main Street</t>
  </si>
  <si>
    <t>16269 King Street</t>
  </si>
  <si>
    <t>3487 King Street</t>
  </si>
  <si>
    <t>3099 Park Avenue</t>
  </si>
  <si>
    <t>98534 Main Street</t>
  </si>
  <si>
    <t>76592 George Street</t>
  </si>
  <si>
    <t>82936 Elizabeth Street</t>
  </si>
  <si>
    <t>86447 Main Street</t>
  </si>
  <si>
    <t>5229 Park Avenue</t>
  </si>
  <si>
    <t>50484 George Street</t>
  </si>
  <si>
    <t>75404 Elizabeth Street</t>
  </si>
  <si>
    <t>70259 Main Street</t>
  </si>
  <si>
    <t>23875 Elizabeth Street</t>
  </si>
  <si>
    <t>15337 Elizabeth Street</t>
  </si>
  <si>
    <t>21261 Elizabeth Street</t>
  </si>
  <si>
    <t>92297 Elizabeth Street</t>
  </si>
  <si>
    <t>68017 Main Street</t>
  </si>
  <si>
    <t>40096 George Street</t>
  </si>
  <si>
    <t>77866 Elizabeth Street</t>
  </si>
  <si>
    <t>50865 Park Avenue</t>
  </si>
  <si>
    <t>76983 Main Street</t>
  </si>
  <si>
    <t>79205 King Street</t>
  </si>
  <si>
    <t>95057 George Street</t>
  </si>
  <si>
    <t>91500 George Street</t>
  </si>
  <si>
    <t>60329 Main Street</t>
  </si>
  <si>
    <t>81659 King Street</t>
  </si>
  <si>
    <t>94708 Elizabeth Street</t>
  </si>
  <si>
    <t>75058 King Street</t>
  </si>
  <si>
    <t>9218 Elizabeth Street</t>
  </si>
  <si>
    <t>78520 Park Avenue</t>
  </si>
  <si>
    <t>21614 King Street</t>
  </si>
  <si>
    <t>9856 King Street</t>
  </si>
  <si>
    <t>27793 Park Avenue</t>
  </si>
  <si>
    <t>92479 George Street</t>
  </si>
  <si>
    <t>36128 Park Avenue</t>
  </si>
  <si>
    <t>55514 Main Street</t>
  </si>
  <si>
    <t>92328 George Street</t>
  </si>
  <si>
    <t>80522 King Street</t>
  </si>
  <si>
    <t>76884 Park Avenue</t>
  </si>
  <si>
    <t>77854 Elizabeth Street</t>
  </si>
  <si>
    <t>35500 King Street</t>
  </si>
  <si>
    <t>28331 Elizabeth Street</t>
  </si>
  <si>
    <t>87107 Main Street</t>
  </si>
  <si>
    <t>40071 King Street</t>
  </si>
  <si>
    <t>32850 Main Street</t>
  </si>
  <si>
    <t>44041 King Street</t>
  </si>
  <si>
    <t>84443 Elizabeth Street</t>
  </si>
  <si>
    <t>77843 Main Street</t>
  </si>
  <si>
    <t>70867 Elizabeth Street</t>
  </si>
  <si>
    <t>63867 Elizabeth Street</t>
  </si>
  <si>
    <t>18895 George Street</t>
  </si>
  <si>
    <t>25084 Park Avenue</t>
  </si>
  <si>
    <t>84382 King Street</t>
  </si>
  <si>
    <t>52326 King Street</t>
  </si>
  <si>
    <t>51229 Main Street</t>
  </si>
  <si>
    <t>92727 Elizabeth Street</t>
  </si>
  <si>
    <t>13468 Main Street</t>
  </si>
  <si>
    <t>97459 Main Street</t>
  </si>
  <si>
    <t>95804 Elizabeth Street</t>
  </si>
  <si>
    <t>87491 King Street</t>
  </si>
  <si>
    <t>58578 George Street</t>
  </si>
  <si>
    <t>82114 George Street</t>
  </si>
  <si>
    <t>31625 Park Avenue</t>
  </si>
  <si>
    <t>82683 King Street</t>
  </si>
  <si>
    <t>23809 Elizabeth Street</t>
  </si>
  <si>
    <t>6981 Main Street</t>
  </si>
  <si>
    <t>9746 Park Avenue</t>
  </si>
  <si>
    <t>60581 Park Avenue</t>
  </si>
  <si>
    <t>47246 Main Street</t>
  </si>
  <si>
    <t>84519 Park Avenue</t>
  </si>
  <si>
    <t>85362 George Street</t>
  </si>
  <si>
    <t>35625 Park Avenue</t>
  </si>
  <si>
    <t>95668 Main Street</t>
  </si>
  <si>
    <t>67626 Main Street</t>
  </si>
  <si>
    <t>81591 Main Street</t>
  </si>
  <si>
    <t>79103 Park Avenue</t>
  </si>
  <si>
    <t>24519 Main Street</t>
  </si>
  <si>
    <t>91971 Park Avenue</t>
  </si>
  <si>
    <t>84042 Park Avenue</t>
  </si>
  <si>
    <t>80596 Main Street</t>
  </si>
  <si>
    <t>61026 Park Avenue</t>
  </si>
  <si>
    <t>44704 Park Avenue</t>
  </si>
  <si>
    <t>93495 Elizabeth Street</t>
  </si>
  <si>
    <t>76917 Park Avenue</t>
  </si>
  <si>
    <t>79066 George Street</t>
  </si>
  <si>
    <t>92951 Elizabeth Street</t>
  </si>
  <si>
    <t>96865 Park Avenue</t>
  </si>
  <si>
    <t>31375 George Street</t>
  </si>
  <si>
    <t>62344 Main Street</t>
  </si>
  <si>
    <t>9535 Park Avenue</t>
  </si>
  <si>
    <t>4523 George Street</t>
  </si>
  <si>
    <t>21571 Main Street</t>
  </si>
  <si>
    <t>70998 Park Avenue</t>
  </si>
  <si>
    <t>8167 King Street</t>
  </si>
  <si>
    <t>15747 Park Avenue</t>
  </si>
  <si>
    <t>38796 King Street</t>
  </si>
  <si>
    <t>72046 George Street</t>
  </si>
  <si>
    <t>87002 Park Avenue</t>
  </si>
  <si>
    <t>67405 Main Street</t>
  </si>
  <si>
    <t>15747 Elizabeth Street</t>
  </si>
  <si>
    <t>72041 King Street</t>
  </si>
  <si>
    <t>71842 George Street</t>
  </si>
  <si>
    <t>58474 George Street</t>
  </si>
  <si>
    <t>19470 Park Avenue</t>
  </si>
  <si>
    <t>18703 George Street</t>
  </si>
  <si>
    <t>74782 King Street</t>
  </si>
  <si>
    <t>56662 King Street</t>
  </si>
  <si>
    <t>33800 George Street</t>
  </si>
  <si>
    <t>72622 King Street</t>
  </si>
  <si>
    <t>56698 George Street</t>
  </si>
  <si>
    <t>24900 Elizabeth Street</t>
  </si>
  <si>
    <t>68827 Main Street</t>
  </si>
  <si>
    <t>82476 King Street</t>
  </si>
  <si>
    <t>99364 Main Street</t>
  </si>
  <si>
    <t>70198 Elizabeth Street</t>
  </si>
  <si>
    <t>95350 Elizabeth Street</t>
  </si>
  <si>
    <t>87660 Elizabeth Street</t>
  </si>
  <si>
    <t>5589 Park Avenue</t>
  </si>
  <si>
    <t>52198 Elizabeth Street</t>
  </si>
  <si>
    <t>40604 King Street</t>
  </si>
  <si>
    <t>63957 King Street</t>
  </si>
  <si>
    <t>89320 King Street</t>
  </si>
  <si>
    <t>83005 Elizabeth Street</t>
  </si>
  <si>
    <t>14286 George Street</t>
  </si>
  <si>
    <t>36180 Park Avenue</t>
  </si>
  <si>
    <t>40342 Elizabeth Street</t>
  </si>
  <si>
    <t>6497 George Street</t>
  </si>
  <si>
    <t>70610 Main Street</t>
  </si>
  <si>
    <t>88071 Elizabeth Street</t>
  </si>
  <si>
    <t>23219 George Street</t>
  </si>
  <si>
    <t>66601 Park Avenue</t>
  </si>
  <si>
    <t>98545 Elizabeth Street</t>
  </si>
  <si>
    <t>16299 King Street</t>
  </si>
  <si>
    <t>84789 Main Street</t>
  </si>
  <si>
    <t>67667 Park Avenue</t>
  </si>
  <si>
    <t>43934 Park Avenue</t>
  </si>
  <si>
    <t>75213 Main Street</t>
  </si>
  <si>
    <t>29935 Main Street</t>
  </si>
  <si>
    <t>46175 Park Avenue</t>
  </si>
  <si>
    <t>14043 King Street</t>
  </si>
  <si>
    <t>19685 Park Avenue</t>
  </si>
  <si>
    <t>51799 King Street</t>
  </si>
  <si>
    <t>24866 George Street</t>
  </si>
  <si>
    <t>85866 Park Avenue</t>
  </si>
  <si>
    <t>4375 Park Avenue</t>
  </si>
  <si>
    <t>69165 King Street</t>
  </si>
  <si>
    <t>4566 King Street</t>
  </si>
  <si>
    <t>40063 Elizabeth Street</t>
  </si>
  <si>
    <t>78175 Main Street</t>
  </si>
  <si>
    <t>42868 George Street</t>
  </si>
  <si>
    <t>3101 Main Street</t>
  </si>
  <si>
    <t>10096 King Street</t>
  </si>
  <si>
    <t>25612 Park Avenue</t>
  </si>
  <si>
    <t>36982 George Street</t>
  </si>
  <si>
    <t>87817 Park Avenue</t>
  </si>
  <si>
    <t>21769 Park Avenue</t>
  </si>
  <si>
    <t>57226 Main Street</t>
  </si>
  <si>
    <t>67616 Elizabeth Street</t>
  </si>
  <si>
    <t>28702 George Street</t>
  </si>
  <si>
    <t>86465 King Street</t>
  </si>
  <si>
    <t>48526 Main Street</t>
  </si>
  <si>
    <t>2688 Park Avenue</t>
  </si>
  <si>
    <t>75054 Main Street</t>
  </si>
  <si>
    <t>37590 King Street</t>
  </si>
  <si>
    <t>88262 Park Avenue</t>
  </si>
  <si>
    <t>68505 Elizabeth Street</t>
  </si>
  <si>
    <t>60196 George Street</t>
  </si>
  <si>
    <t>59304 King Street</t>
  </si>
  <si>
    <t>15120 Park Avenue</t>
  </si>
  <si>
    <t>81105 Park Avenue</t>
  </si>
  <si>
    <t>93472 George Street</t>
  </si>
  <si>
    <t>88665 King Street</t>
  </si>
  <si>
    <t>99787 Main Street</t>
  </si>
  <si>
    <t>58173 George Street</t>
  </si>
  <si>
    <t>62421 Main Street</t>
  </si>
  <si>
    <t>66264 George Street</t>
  </si>
  <si>
    <t>19032 George Street</t>
  </si>
  <si>
    <t>112 Elizabeth Street</t>
  </si>
  <si>
    <t>10013 George Street</t>
  </si>
  <si>
    <t>15242 Park Avenue</t>
  </si>
  <si>
    <t>3562 George Street</t>
  </si>
  <si>
    <t>71615 Park Avenue</t>
  </si>
  <si>
    <t>80363 George Street</t>
  </si>
  <si>
    <t>4570 Elizabeth Street</t>
  </si>
  <si>
    <t>68190 George Street</t>
  </si>
  <si>
    <t>60423 George Street</t>
  </si>
  <si>
    <t>75747 Park Avenue</t>
  </si>
  <si>
    <t>36432 Main Street</t>
  </si>
  <si>
    <t>25255 Park Avenue</t>
  </si>
  <si>
    <t>25308 Park Avenue</t>
  </si>
  <si>
    <t>20758 Park Avenue</t>
  </si>
  <si>
    <t>97402 Main Street</t>
  </si>
  <si>
    <t>4083 Elizabeth Street</t>
  </si>
  <si>
    <t>28845 Elizabeth Street</t>
  </si>
  <si>
    <t>95411 Park Avenue</t>
  </si>
  <si>
    <t>42858 King Street</t>
  </si>
  <si>
    <t>9065 Park Avenue</t>
  </si>
  <si>
    <t>13464 George Street</t>
  </si>
  <si>
    <t>65163 King Street</t>
  </si>
  <si>
    <t>76403 George Street</t>
  </si>
  <si>
    <t>37713 Elizabeth Street</t>
  </si>
  <si>
    <t>6150 Park Avenue</t>
  </si>
  <si>
    <t>67041 Park Avenue</t>
  </si>
  <si>
    <t>63374 Main Street</t>
  </si>
  <si>
    <t>59341 Park Avenue</t>
  </si>
  <si>
    <t>22709 King Street</t>
  </si>
  <si>
    <t>40382 Elizabeth Street</t>
  </si>
  <si>
    <t>44738 Main Street</t>
  </si>
  <si>
    <t>11663 George Street</t>
  </si>
  <si>
    <t>14352 George Street</t>
  </si>
  <si>
    <t>96397 Park Avenue</t>
  </si>
  <si>
    <t>58819 George Street</t>
  </si>
  <si>
    <t>59043 Elizabeth Street</t>
  </si>
  <si>
    <t>69008 King Street</t>
  </si>
  <si>
    <t>34383 Park Avenue</t>
  </si>
  <si>
    <t>41795 George Street</t>
  </si>
  <si>
    <t>12482 King Street</t>
  </si>
  <si>
    <t>71340 Elizabeth Street</t>
  </si>
  <si>
    <t>94632 George Street</t>
  </si>
  <si>
    <t>95907 George Street</t>
  </si>
  <si>
    <t>59008 King Street</t>
  </si>
  <si>
    <t>99844 George Street</t>
  </si>
  <si>
    <t>79637 Elizabeth Street</t>
  </si>
  <si>
    <t>97480 Elizabeth Street</t>
  </si>
  <si>
    <t>55098 Elizabeth Street</t>
  </si>
  <si>
    <t>28167 Elizabeth Street</t>
  </si>
  <si>
    <t>20808 Elizabeth Street</t>
  </si>
  <si>
    <t>26056 King Street</t>
  </si>
  <si>
    <t>11867 King Street</t>
  </si>
  <si>
    <t>52533 George Street</t>
  </si>
  <si>
    <t>8187 Elizabeth Street</t>
  </si>
  <si>
    <t>92421 Elizabeth Street</t>
  </si>
  <si>
    <t>58287 George Street</t>
  </si>
  <si>
    <t>1150 Park Avenue</t>
  </si>
  <si>
    <t>70834 George Street</t>
  </si>
  <si>
    <t>49586 Elizabeth Street</t>
  </si>
  <si>
    <t>16532 George Street</t>
  </si>
  <si>
    <t>97108 King Street</t>
  </si>
  <si>
    <t>18723 George Street</t>
  </si>
  <si>
    <t>37481 Main Street</t>
  </si>
  <si>
    <t>36464 George Street</t>
  </si>
  <si>
    <t>56165 Park Avenue</t>
  </si>
  <si>
    <t>40799 Park Avenue</t>
  </si>
  <si>
    <t>46981 King Street</t>
  </si>
  <si>
    <t>77176 Elizabeth Street</t>
  </si>
  <si>
    <t>48102 Park Avenue</t>
  </si>
  <si>
    <t>52113 Elizabeth Street</t>
  </si>
  <si>
    <t>70174 King Street</t>
  </si>
  <si>
    <t>74413 Park Avenue</t>
  </si>
  <si>
    <t>27216 King Street</t>
  </si>
  <si>
    <t>59012 King Street</t>
  </si>
  <si>
    <t>85293 King Street</t>
  </si>
  <si>
    <t>4594 Park Avenue</t>
  </si>
  <si>
    <t>36000 Elizabeth Street</t>
  </si>
  <si>
    <t>68985 King Street</t>
  </si>
  <si>
    <t>50011 Main Street</t>
  </si>
  <si>
    <t>85432 George Street</t>
  </si>
  <si>
    <t>35139 Park Avenue</t>
  </si>
  <si>
    <t>63743 King Street</t>
  </si>
  <si>
    <t>95347 Park Avenue</t>
  </si>
  <si>
    <t>44917 Elizabeth Street</t>
  </si>
  <si>
    <t>74581 George Street</t>
  </si>
  <si>
    <t>41826 King Street</t>
  </si>
  <si>
    <t>88447 George Street</t>
  </si>
  <si>
    <t>10856 George Street</t>
  </si>
  <si>
    <t>75889 Park Avenue</t>
  </si>
  <si>
    <t>98743 Main Street</t>
  </si>
  <si>
    <t>80263 George Street</t>
  </si>
  <si>
    <t>55667 George Street</t>
  </si>
  <si>
    <t>12797 George Street</t>
  </si>
  <si>
    <t>2471 George Street</t>
  </si>
  <si>
    <t>23847 Park Avenue</t>
  </si>
  <si>
    <t>57972 Main Street</t>
  </si>
  <si>
    <t>3322 King Street</t>
  </si>
  <si>
    <t>29797 George Street</t>
  </si>
  <si>
    <t>81022 George Street</t>
  </si>
  <si>
    <t>13624 Main Street</t>
  </si>
  <si>
    <t>14632 Main Street</t>
  </si>
  <si>
    <t>65657 George Street</t>
  </si>
  <si>
    <t>43867 Main Street</t>
  </si>
  <si>
    <t>93460 Park Avenue</t>
  </si>
  <si>
    <t>59281 Elizabeth Street</t>
  </si>
  <si>
    <t>82129 George Street</t>
  </si>
  <si>
    <t>96385 Main Street</t>
  </si>
  <si>
    <t>55447 King Street</t>
  </si>
  <si>
    <t>72009 Park Avenue</t>
  </si>
  <si>
    <t>99293 King Street</t>
  </si>
  <si>
    <t>30012 George Street</t>
  </si>
  <si>
    <t>36909 George Street</t>
  </si>
  <si>
    <t>32308 King Street</t>
  </si>
  <si>
    <t>55994 Elizabeth Street</t>
  </si>
  <si>
    <t>82175 Main Street</t>
  </si>
  <si>
    <t>17570 Elizabeth Street</t>
  </si>
  <si>
    <t>44466 Main Street</t>
  </si>
  <si>
    <t>86013 Park Avenue</t>
  </si>
  <si>
    <t>43628 Main Street</t>
  </si>
  <si>
    <t>44421 George Street</t>
  </si>
  <si>
    <t>46257 King Street</t>
  </si>
  <si>
    <t>57829 George Street</t>
  </si>
  <si>
    <t>2961 Main Street</t>
  </si>
  <si>
    <t>40529 Park Avenue</t>
  </si>
  <si>
    <t>19736 Main Street</t>
  </si>
  <si>
    <t>44251 Park Avenue</t>
  </si>
  <si>
    <t>24225 George Street</t>
  </si>
  <si>
    <t>42347 Main Street</t>
  </si>
  <si>
    <t>88807 Main Street</t>
  </si>
  <si>
    <t>95919 King Street</t>
  </si>
  <si>
    <t>80513 George Street</t>
  </si>
  <si>
    <t>81710 George Street</t>
  </si>
  <si>
    <t>52732 Elizabeth Street</t>
  </si>
  <si>
    <t>58174 King Street</t>
  </si>
  <si>
    <t>91954 King Street</t>
  </si>
  <si>
    <t>31282 King Street</t>
  </si>
  <si>
    <t>77163 Elizabeth Street</t>
  </si>
  <si>
    <t>61986 Park Avenue</t>
  </si>
  <si>
    <t>68516 George Street</t>
  </si>
  <si>
    <t>70586 Elizabeth Street</t>
  </si>
  <si>
    <t>10304 Elizabeth Street</t>
  </si>
  <si>
    <t>51257 Park Avenue</t>
  </si>
  <si>
    <t>41151 Main Street</t>
  </si>
  <si>
    <t>67310 Main Street</t>
  </si>
  <si>
    <t>32118 Main Street</t>
  </si>
  <si>
    <t>51055 Main Street</t>
  </si>
  <si>
    <t>93183 George Street</t>
  </si>
  <si>
    <t>63475 Park Avenue</t>
  </si>
  <si>
    <t>24384 George Street</t>
  </si>
  <si>
    <t>9672 Elizabeth Street</t>
  </si>
  <si>
    <t>23102 George Street</t>
  </si>
  <si>
    <t>6340 Main Street</t>
  </si>
  <si>
    <t>82249 Park Avenue</t>
  </si>
  <si>
    <t>45460 Park Avenue</t>
  </si>
  <si>
    <t>16558 King Street</t>
  </si>
  <si>
    <t>64399 Elizabeth Street</t>
  </si>
  <si>
    <t>75067 Main Street</t>
  </si>
  <si>
    <t>84197 George Street</t>
  </si>
  <si>
    <t>15952 George Street</t>
  </si>
  <si>
    <t>18405 King Street</t>
  </si>
  <si>
    <t>37317 Main Street</t>
  </si>
  <si>
    <t>12063 Main Street</t>
  </si>
  <si>
    <t>76258 George Street</t>
  </si>
  <si>
    <t>15597 Main Street</t>
  </si>
  <si>
    <t>62184 Park Avenue</t>
  </si>
  <si>
    <t>6856 Main Street</t>
  </si>
  <si>
    <t>30763 Main Street</t>
  </si>
  <si>
    <t>99429 George Street</t>
  </si>
  <si>
    <t>79017 Main Street</t>
  </si>
  <si>
    <t>83816 George Street</t>
  </si>
  <si>
    <t>29457 George Street</t>
  </si>
  <si>
    <t>6116 King Street</t>
  </si>
  <si>
    <t>30446 Park Avenue</t>
  </si>
  <si>
    <t>42498 George Street</t>
  </si>
  <si>
    <t>93355 Elizabeth Street</t>
  </si>
  <si>
    <t>59104 Park Avenue</t>
  </si>
  <si>
    <t>25905 King Street</t>
  </si>
  <si>
    <t>23259 Park Avenue</t>
  </si>
  <si>
    <t>93441 Main Street</t>
  </si>
  <si>
    <t>4970 Main Street</t>
  </si>
  <si>
    <t>73260 George Street</t>
  </si>
  <si>
    <t>99373 Main Street</t>
  </si>
  <si>
    <t>40214 George Street</t>
  </si>
  <si>
    <t>59994 Elizabeth Street</t>
  </si>
  <si>
    <t>37577 Main Street</t>
  </si>
  <si>
    <t>11820 Park Avenue</t>
  </si>
  <si>
    <t>62768 Park Avenue</t>
  </si>
  <si>
    <t>35033 Main Street</t>
  </si>
  <si>
    <t>68218 King Street</t>
  </si>
  <si>
    <t>27137 Elizabeth Street</t>
  </si>
  <si>
    <t>46944 King Street</t>
  </si>
  <si>
    <t>75427 Elizabeth Street</t>
  </si>
  <si>
    <t>51599 Main Street</t>
  </si>
  <si>
    <t>71402 King Street</t>
  </si>
  <si>
    <t>6183 King Street</t>
  </si>
  <si>
    <t>36514 King Street</t>
  </si>
  <si>
    <t>45792 King Street</t>
  </si>
  <si>
    <t>43757 Elizabeth Street</t>
  </si>
  <si>
    <t>56999 Park Avenue</t>
  </si>
  <si>
    <t>42214 George Street</t>
  </si>
  <si>
    <t>57395 George Street</t>
  </si>
  <si>
    <t>18409 King Street</t>
  </si>
  <si>
    <t>8939 Main Street</t>
  </si>
  <si>
    <t>5578 George Street</t>
  </si>
  <si>
    <t>44916 Park Avenue</t>
  </si>
  <si>
    <t>68214 King Street</t>
  </si>
  <si>
    <t>48257 Park Avenue</t>
  </si>
  <si>
    <t>85022 Elizabeth Street</t>
  </si>
  <si>
    <t>36175 Main Street</t>
  </si>
  <si>
    <t>58309 Park Avenue</t>
  </si>
  <si>
    <t>19848 King Street</t>
  </si>
  <si>
    <t>25681 King Street</t>
  </si>
  <si>
    <t>66685 King Street</t>
  </si>
  <si>
    <t>67821 King Street</t>
  </si>
  <si>
    <t>28797 George Street</t>
  </si>
  <si>
    <t>56997 Main Street</t>
  </si>
  <si>
    <t>61104 King Street</t>
  </si>
  <si>
    <t>62647 King Street</t>
  </si>
  <si>
    <t>92618 King Street</t>
  </si>
  <si>
    <t>79236 George Street</t>
  </si>
  <si>
    <t>77149 Main Street</t>
  </si>
  <si>
    <t>78647 Elizabeth Street</t>
  </si>
  <si>
    <t>76047 Main Street</t>
  </si>
  <si>
    <t>60138 Main Street</t>
  </si>
  <si>
    <t>12310 Elizabeth Street</t>
  </si>
  <si>
    <t>53267 Main Street</t>
  </si>
  <si>
    <t>98012 Park Avenue</t>
  </si>
  <si>
    <t>69741 King Street</t>
  </si>
  <si>
    <t>12758 Main Street</t>
  </si>
  <si>
    <t>29470 Elizabeth Street</t>
  </si>
  <si>
    <t>50650 Elizabeth Street</t>
  </si>
  <si>
    <t>21340 Main Street</t>
  </si>
  <si>
    <t>66801 Main Street</t>
  </si>
  <si>
    <t>55336 Main Street</t>
  </si>
  <si>
    <t>50723 Park Avenue</t>
  </si>
  <si>
    <t>40623 Elizabeth Street</t>
  </si>
  <si>
    <t>98309 George Street</t>
  </si>
  <si>
    <t>96483 Park Avenue</t>
  </si>
  <si>
    <t>96072 Park Avenue</t>
  </si>
  <si>
    <t>12901 Park Avenue</t>
  </si>
  <si>
    <t>39844 Park Avenue</t>
  </si>
  <si>
    <t>22869 George Street</t>
  </si>
  <si>
    <t>9090 Main Street</t>
  </si>
  <si>
    <t>84542 George Street</t>
  </si>
  <si>
    <t>14754 George Street</t>
  </si>
  <si>
    <t>16418 Park Avenue</t>
  </si>
  <si>
    <t>5205 Main Street</t>
  </si>
  <si>
    <t>92230 Elizabeth Street</t>
  </si>
  <si>
    <t>4389 Main Street</t>
  </si>
  <si>
    <t>86925 Elizabeth Street</t>
  </si>
  <si>
    <t>97324 King Street</t>
  </si>
  <si>
    <t>76267 Main Street</t>
  </si>
  <si>
    <t>62196 Main Street</t>
  </si>
  <si>
    <t>26641 Elizabeth Street</t>
  </si>
  <si>
    <t>15364 King Street</t>
  </si>
  <si>
    <t>50059 Park Avenue</t>
  </si>
  <si>
    <t>27919 Elizabeth Street</t>
  </si>
  <si>
    <t>66209 George Street</t>
  </si>
  <si>
    <t>70394 George Street</t>
  </si>
  <si>
    <t>16153 George Street</t>
  </si>
  <si>
    <t>16202 Elizabeth Street</t>
  </si>
  <si>
    <t>90513 George Street</t>
  </si>
  <si>
    <t>86651 George Street</t>
  </si>
  <si>
    <t>69667 Park Avenue</t>
  </si>
  <si>
    <t>81705 King Street</t>
  </si>
  <si>
    <t>20166 Park Avenue</t>
  </si>
  <si>
    <t>96315 Main Street</t>
  </si>
  <si>
    <t>52675 George Street</t>
  </si>
  <si>
    <t>14387 George Street</t>
  </si>
  <si>
    <t>34467 King Street</t>
  </si>
  <si>
    <t>59332 Park Avenue</t>
  </si>
  <si>
    <t>68575 Elizabeth Street</t>
  </si>
  <si>
    <t>2823 King Street</t>
  </si>
  <si>
    <t>42805 Elizabeth Street</t>
  </si>
  <si>
    <t>40519 Elizabeth Street</t>
  </si>
  <si>
    <t>48283 King Street</t>
  </si>
  <si>
    <t>96462 King Street</t>
  </si>
  <si>
    <t>14206 Park Avenue</t>
  </si>
  <si>
    <t>87439 King Street</t>
  </si>
  <si>
    <t>68775 Park Avenue</t>
  </si>
  <si>
    <t>48911 Park Avenue</t>
  </si>
  <si>
    <t>47173 Elizabeth Street</t>
  </si>
  <si>
    <t>88140 George Street</t>
  </si>
  <si>
    <t>56256 Park Avenue</t>
  </si>
  <si>
    <t>39697 Main Street</t>
  </si>
  <si>
    <t>89491 Main Street</t>
  </si>
  <si>
    <t>76344 Main Street</t>
  </si>
  <si>
    <t>82760 George Street</t>
  </si>
  <si>
    <t>39447 Park Avenue</t>
  </si>
  <si>
    <t>33952 King Street</t>
  </si>
  <si>
    <t>52887 Elizabeth Street</t>
  </si>
  <si>
    <t>78322 Elizabeth Street</t>
  </si>
  <si>
    <t>36870 King Street</t>
  </si>
  <si>
    <t>32220 Elizabeth Street</t>
  </si>
  <si>
    <t>48828 King Street</t>
  </si>
  <si>
    <t>84514 George Street</t>
  </si>
  <si>
    <t>60837 George Street</t>
  </si>
  <si>
    <t>85137 Main Street</t>
  </si>
  <si>
    <t>39135 King Street</t>
  </si>
  <si>
    <t>40161 Elizabeth Street</t>
  </si>
  <si>
    <t>34387 King Street</t>
  </si>
  <si>
    <t>27068 George Street</t>
  </si>
  <si>
    <t>92945 King Street</t>
  </si>
  <si>
    <t>59633 Main Street</t>
  </si>
  <si>
    <t>86008 George Street</t>
  </si>
  <si>
    <t>69096 George Street</t>
  </si>
  <si>
    <t>37898 King Street</t>
  </si>
  <si>
    <t>89659 Elizabeth Street</t>
  </si>
  <si>
    <t>15998 Elizabeth Street</t>
  </si>
  <si>
    <t>74168 Park Avenue</t>
  </si>
  <si>
    <t>22200 Park Avenue</t>
  </si>
  <si>
    <t>89273 Park Avenue</t>
  </si>
  <si>
    <t>96965 George Street</t>
  </si>
  <si>
    <t>38080 King Street</t>
  </si>
  <si>
    <t>82464 Elizabeth Street</t>
  </si>
  <si>
    <t>86279 Elizabeth Street</t>
  </si>
  <si>
    <t>78427 George Street</t>
  </si>
  <si>
    <t>95555 King Street</t>
  </si>
  <si>
    <t>63263 King Street</t>
  </si>
  <si>
    <t>70745 King Street</t>
  </si>
  <si>
    <t>30086 King Street</t>
  </si>
  <si>
    <t>22010 Main Street</t>
  </si>
  <si>
    <t>34157 George Street</t>
  </si>
  <si>
    <t>15086 Park Avenue</t>
  </si>
  <si>
    <t>27292 King Street</t>
  </si>
  <si>
    <t>73272 Main Street</t>
  </si>
  <si>
    <t>59717 King Street</t>
  </si>
  <si>
    <t>21011 Main Street</t>
  </si>
  <si>
    <t>31377 King Street</t>
  </si>
  <si>
    <t>48262 George Street</t>
  </si>
  <si>
    <t>90306 King Street</t>
  </si>
  <si>
    <t>60318 Main Street</t>
  </si>
  <si>
    <t>57382 Main Street</t>
  </si>
  <si>
    <t>15135 Park Avenue</t>
  </si>
  <si>
    <t>4363 Elizabeth Street</t>
  </si>
  <si>
    <t>59764 George Street</t>
  </si>
  <si>
    <t>88100 Park Avenue</t>
  </si>
  <si>
    <t>63847 Elizabeth Street</t>
  </si>
  <si>
    <t>94308 Main Street</t>
  </si>
  <si>
    <t>66392 George Street</t>
  </si>
  <si>
    <t>57998 George Street</t>
  </si>
  <si>
    <t>45182 Elizabeth Street</t>
  </si>
  <si>
    <t>82381 Main Street</t>
  </si>
  <si>
    <t>88383 George Street</t>
  </si>
  <si>
    <t>10702 King Street</t>
  </si>
  <si>
    <t>72471 King Street</t>
  </si>
  <si>
    <t>2385 Park Avenue</t>
  </si>
  <si>
    <t>43006 King Street</t>
  </si>
  <si>
    <t>85495 Elizabeth Street</t>
  </si>
  <si>
    <t>23455 Park Avenue</t>
  </si>
  <si>
    <t>76892 Elizabeth Street</t>
  </si>
  <si>
    <t>95315 Main Street</t>
  </si>
  <si>
    <t>3524 Main Street</t>
  </si>
  <si>
    <t>53905 King Street</t>
  </si>
  <si>
    <t>10471 George Street</t>
  </si>
  <si>
    <t>90527 King Street</t>
  </si>
  <si>
    <t>95312 Main Street</t>
  </si>
  <si>
    <t>43807 George Street</t>
  </si>
  <si>
    <t>40767 Park Avenue</t>
  </si>
  <si>
    <t>59782 Elizabeth Street</t>
  </si>
  <si>
    <t>39820 Main Street</t>
  </si>
  <si>
    <t>25306 Main Street</t>
  </si>
  <si>
    <t>7676 Elizabeth Street</t>
  </si>
  <si>
    <t>74881 Main Street</t>
  </si>
  <si>
    <t>23036 King Street</t>
  </si>
  <si>
    <t>94318 Main Street</t>
  </si>
  <si>
    <t>95924 King Street</t>
  </si>
  <si>
    <t>98853 Elizabeth Street</t>
  </si>
  <si>
    <t>99129 King Street</t>
  </si>
  <si>
    <t>86435 Park Avenue</t>
  </si>
  <si>
    <t>99075 Elizabeth Street</t>
  </si>
  <si>
    <t>80610 Park Avenue</t>
  </si>
  <si>
    <t>15053 George Street</t>
  </si>
  <si>
    <t>9406 George Street</t>
  </si>
  <si>
    <t>41533 George Street</t>
  </si>
  <si>
    <t>28060 Main Street</t>
  </si>
  <si>
    <t>64509 Main Street</t>
  </si>
  <si>
    <t>94366 Main Street</t>
  </si>
  <si>
    <t>37668 Park Avenue</t>
  </si>
  <si>
    <t>92896 George Street</t>
  </si>
  <si>
    <t>32490 Main Street</t>
  </si>
  <si>
    <t>49154 Main Street</t>
  </si>
  <si>
    <t>28524 Main Street</t>
  </si>
  <si>
    <t>93002 Park Avenue</t>
  </si>
  <si>
    <t>85197 Main Street</t>
  </si>
  <si>
    <t>23272 George Street</t>
  </si>
  <si>
    <t>40470 King Street</t>
  </si>
  <si>
    <t>37505 Main Street</t>
  </si>
  <si>
    <t>60573 Park Avenue</t>
  </si>
  <si>
    <t>79524 Elizabeth Street</t>
  </si>
  <si>
    <t>22491 Main Street</t>
  </si>
  <si>
    <t>68642 Park Avenue</t>
  </si>
  <si>
    <t>20837 George Street</t>
  </si>
  <si>
    <t>39758 Elizabeth Street</t>
  </si>
  <si>
    <t>94227 King Street</t>
  </si>
  <si>
    <t>95431 Main Street</t>
  </si>
  <si>
    <t>97310 Main Street</t>
  </si>
  <si>
    <t>11796 George Street</t>
  </si>
  <si>
    <t>99945 Elizabeth Street</t>
  </si>
  <si>
    <t>61286 Park Avenue</t>
  </si>
  <si>
    <t>17018 George Street</t>
  </si>
  <si>
    <t>91650 King Street</t>
  </si>
  <si>
    <t>74126 King Street</t>
  </si>
  <si>
    <t>61170 King Street</t>
  </si>
  <si>
    <t>97645 Main Street</t>
  </si>
  <si>
    <t>68048 Elizabeth Street</t>
  </si>
  <si>
    <t>63539 Main Street</t>
  </si>
  <si>
    <t>28242 Elizabeth Street</t>
  </si>
  <si>
    <t>54885 Main Street</t>
  </si>
  <si>
    <t>60192 Park Avenue</t>
  </si>
  <si>
    <t>86447 Elizabeth Street</t>
  </si>
  <si>
    <t>333 Elizabeth Street</t>
  </si>
  <si>
    <t>19981 Park Avenue</t>
  </si>
  <si>
    <t>51887 King Street</t>
  </si>
  <si>
    <t>71866 Main Street</t>
  </si>
  <si>
    <t>56209 King Street</t>
  </si>
  <si>
    <t>29705 Main Street</t>
  </si>
  <si>
    <t>18216 Park Avenue</t>
  </si>
  <si>
    <t>64581 Park Avenue</t>
  </si>
  <si>
    <t>76002 George Street</t>
  </si>
  <si>
    <t>15180 King Street</t>
  </si>
  <si>
    <t>82123 Elizabeth Street</t>
  </si>
  <si>
    <t>90013 George Street</t>
  </si>
  <si>
    <t>40065 King Street</t>
  </si>
  <si>
    <t>62965 George Street</t>
  </si>
  <si>
    <t>13000 Main Street</t>
  </si>
  <si>
    <t>34886 George Street</t>
  </si>
  <si>
    <t>14581 Park Avenue</t>
  </si>
  <si>
    <t>87461 King Street</t>
  </si>
  <si>
    <t>53570 George Street</t>
  </si>
  <si>
    <t>95441 Park Avenue</t>
  </si>
  <si>
    <t>43305 Main Street</t>
  </si>
  <si>
    <t>25421 Main Street</t>
  </si>
  <si>
    <t>6020 Main Street</t>
  </si>
  <si>
    <t>41808 George Street</t>
  </si>
  <si>
    <t>44156 George Street</t>
  </si>
  <si>
    <t>68676 Main Street</t>
  </si>
  <si>
    <t>99885 George Street</t>
  </si>
  <si>
    <t>29696 Park Avenue</t>
  </si>
  <si>
    <t>68948 George Street</t>
  </si>
  <si>
    <t>2296 Elizabeth Street</t>
  </si>
  <si>
    <t>31675 Park Avenue</t>
  </si>
  <si>
    <t>84056 George Street</t>
  </si>
  <si>
    <t>46659 George Street</t>
  </si>
  <si>
    <t>66610 Main Street</t>
  </si>
  <si>
    <t>15229 King Street</t>
  </si>
  <si>
    <t>4169 Elizabeth Street</t>
  </si>
  <si>
    <t>62550 George Street</t>
  </si>
  <si>
    <t>35501 King Street</t>
  </si>
  <si>
    <t>30149 Elizabeth Street</t>
  </si>
  <si>
    <t>80300 Elizabeth Street</t>
  </si>
  <si>
    <t>17340 Elizabeth Street</t>
  </si>
  <si>
    <t>79497 King Street</t>
  </si>
  <si>
    <t>10147 George Street</t>
  </si>
  <si>
    <t>81266 King Street</t>
  </si>
  <si>
    <t>62106 Main Street</t>
  </si>
  <si>
    <t>14817 Main Street</t>
  </si>
  <si>
    <t>97383 George Street</t>
  </si>
  <si>
    <t>55442 King Street</t>
  </si>
  <si>
    <t>59327 King Street</t>
  </si>
  <si>
    <t>53822 George Street</t>
  </si>
  <si>
    <t>46735 Main Street</t>
  </si>
  <si>
    <t>7522 Park Avenue</t>
  </si>
  <si>
    <t>6350 Main Street</t>
  </si>
  <si>
    <t>96678 Park Avenue</t>
  </si>
  <si>
    <t>43350 George Street</t>
  </si>
  <si>
    <t>11845 Main Street</t>
  </si>
  <si>
    <t>98000 Park Avenue</t>
  </si>
  <si>
    <t>11938 Elizabeth Street</t>
  </si>
  <si>
    <t>63763 Park Avenue</t>
  </si>
  <si>
    <t>48740 George Street</t>
  </si>
  <si>
    <t>57883 Elizabeth Street</t>
  </si>
  <si>
    <t>55153 Park Avenue</t>
  </si>
  <si>
    <t>95328 King Street</t>
  </si>
  <si>
    <t>25991 Main Street</t>
  </si>
  <si>
    <t>66702 King Street</t>
  </si>
  <si>
    <t>57574 Elizabeth Street</t>
  </si>
  <si>
    <t>84314 Elizabeth Street</t>
  </si>
  <si>
    <t>59813 Main Street</t>
  </si>
  <si>
    <t>36301 Elizabeth Street</t>
  </si>
  <si>
    <t>12825 King Street</t>
  </si>
  <si>
    <t>7339 Park Avenue</t>
  </si>
  <si>
    <t>16697 Elizabeth Street</t>
  </si>
  <si>
    <t>45150 Park Avenue</t>
  </si>
  <si>
    <t>4051 Park Avenue</t>
  </si>
  <si>
    <t>10329 George Street</t>
  </si>
  <si>
    <t>55731 Elizabeth Street</t>
  </si>
  <si>
    <t>68278 George Street</t>
  </si>
  <si>
    <t>63513 King Street</t>
  </si>
  <si>
    <t>27804 Park Avenue</t>
  </si>
  <si>
    <t>39163 Elizabeth Street</t>
  </si>
  <si>
    <t>75501 King Street</t>
  </si>
  <si>
    <t>42244 George Street</t>
  </si>
  <si>
    <t>92251 George Street</t>
  </si>
  <si>
    <t>37200 George Street</t>
  </si>
  <si>
    <t>94598 Main Street</t>
  </si>
  <si>
    <t>38322 Park Avenue</t>
  </si>
  <si>
    <t>82155 King Street</t>
  </si>
  <si>
    <t>70552 Elizabeth Street</t>
  </si>
  <si>
    <t>12655 George Street</t>
  </si>
  <si>
    <t>39827 Main Street</t>
  </si>
  <si>
    <t>32733 George Street</t>
  </si>
  <si>
    <t>83943 George Street</t>
  </si>
  <si>
    <t>75362 George Street</t>
  </si>
  <si>
    <t>63674 George Street</t>
  </si>
  <si>
    <t>30357 Elizabeth Street</t>
  </si>
  <si>
    <t>27719 Elizabeth Street</t>
  </si>
  <si>
    <t>12106 Main Street</t>
  </si>
  <si>
    <t>32220 Main Street</t>
  </si>
  <si>
    <t>8237 Park Avenue</t>
  </si>
  <si>
    <t>11369 Elizabeth Street</t>
  </si>
  <si>
    <t>76521 George Street</t>
  </si>
  <si>
    <t>78249 Main Street</t>
  </si>
  <si>
    <t>44477 Park Avenue</t>
  </si>
  <si>
    <t>32757 Main Street</t>
  </si>
  <si>
    <t>68207 Park Avenue</t>
  </si>
  <si>
    <t>91393 Park Avenue</t>
  </si>
  <si>
    <t>9389 Park Avenue</t>
  </si>
  <si>
    <t>79737 Park Avenue</t>
  </si>
  <si>
    <t>11248 Elizabeth Street</t>
  </si>
  <si>
    <t>95351 George Street</t>
  </si>
  <si>
    <t>883 Park Avenue</t>
  </si>
  <si>
    <t>23764 King Street</t>
  </si>
  <si>
    <t>75092 King Street</t>
  </si>
  <si>
    <t>77835 Park Avenue</t>
  </si>
  <si>
    <t>8746 Elizabeth Street</t>
  </si>
  <si>
    <t>57959 Elizabeth Street</t>
  </si>
  <si>
    <t>24147 Elizabeth Street</t>
  </si>
  <si>
    <t>54417 Elizabeth Street</t>
  </si>
  <si>
    <t>79862 Elizabeth Street</t>
  </si>
  <si>
    <t>86889 King Street</t>
  </si>
  <si>
    <t>83346 King Street</t>
  </si>
  <si>
    <t>45307 Park Avenue</t>
  </si>
  <si>
    <t>24833 King Street</t>
  </si>
  <si>
    <t>20321 George Street</t>
  </si>
  <si>
    <t>11470 Park Avenue</t>
  </si>
  <si>
    <t>97748 Park Avenue</t>
  </si>
  <si>
    <t>31112 Park Avenue</t>
  </si>
  <si>
    <t>48199 King Street</t>
  </si>
  <si>
    <t>43095 Elizabeth Street</t>
  </si>
  <si>
    <t>26830 Elizabeth Street</t>
  </si>
  <si>
    <t>43981 Park Avenue</t>
  </si>
  <si>
    <t>95026 George Street</t>
  </si>
  <si>
    <t>9470 King Street</t>
  </si>
  <si>
    <t>41334 George Street</t>
  </si>
  <si>
    <t>11180 Main Street</t>
  </si>
  <si>
    <t>50616 Main Street</t>
  </si>
  <si>
    <t>29419 George Street</t>
  </si>
  <si>
    <t>9647 Elizabeth Street</t>
  </si>
  <si>
    <t>43957 Main Street</t>
  </si>
  <si>
    <t>29031 George Street</t>
  </si>
  <si>
    <t>5057 Park Avenue</t>
  </si>
  <si>
    <t>30716 King Street</t>
  </si>
  <si>
    <t>99518 Elizabeth Street</t>
  </si>
  <si>
    <t>92379 Park Avenue</t>
  </si>
  <si>
    <t>28056 Elizabeth Street</t>
  </si>
  <si>
    <t>74397 Main Street</t>
  </si>
  <si>
    <t>82595 Main Street</t>
  </si>
  <si>
    <t>80327 Main Street</t>
  </si>
  <si>
    <t>86566 King Street</t>
  </si>
  <si>
    <t>62804 Park Avenue</t>
  </si>
  <si>
    <t>90569 Main Street</t>
  </si>
  <si>
    <t>93541 Park Avenue</t>
  </si>
  <si>
    <t>49736 Park Avenue</t>
  </si>
  <si>
    <t>91049 King Street</t>
  </si>
  <si>
    <t>42080 Elizabeth Street</t>
  </si>
  <si>
    <t>38755 Main Street</t>
  </si>
  <si>
    <t>65790 Elizabeth Street</t>
  </si>
  <si>
    <t>73823 Main Street</t>
  </si>
  <si>
    <t>88466 Park Avenue</t>
  </si>
  <si>
    <t>34956 Main Street</t>
  </si>
  <si>
    <t>10602 Park Avenue</t>
  </si>
  <si>
    <t>69103 Main Street</t>
  </si>
  <si>
    <t>98172 King Street</t>
  </si>
  <si>
    <t>26157 Elizabeth Street</t>
  </si>
  <si>
    <t>6441 Main Street</t>
  </si>
  <si>
    <t>98446 George Street</t>
  </si>
  <si>
    <t>49060 Elizabeth Street</t>
  </si>
  <si>
    <t>43394 Park Avenue</t>
  </si>
  <si>
    <t>12774 George Street</t>
  </si>
  <si>
    <t>10582 King Street</t>
  </si>
  <si>
    <t>20265 Main Street</t>
  </si>
  <si>
    <t>86175 Park Avenue</t>
  </si>
  <si>
    <t>38559 Park Avenue</t>
  </si>
  <si>
    <t>24047 Elizabeth Street</t>
  </si>
  <si>
    <t>41937 Main Street</t>
  </si>
  <si>
    <t>73258 Main Street</t>
  </si>
  <si>
    <t>12802 Elizabeth Street</t>
  </si>
  <si>
    <t>31474 Main Street</t>
  </si>
  <si>
    <t>41325 Main Street</t>
  </si>
  <si>
    <t>97965 King Street</t>
  </si>
  <si>
    <t>52512 Park Avenue</t>
  </si>
  <si>
    <t>1772 Park Avenue</t>
  </si>
  <si>
    <t>57145 Elizabeth Street</t>
  </si>
  <si>
    <t>29374 Park Avenue</t>
  </si>
  <si>
    <t>41634 Elizabeth Street</t>
  </si>
  <si>
    <t>95129 Main Street</t>
  </si>
  <si>
    <t>82047 King Street</t>
  </si>
  <si>
    <t>72623 King Street</t>
  </si>
  <si>
    <t>18905 King Street</t>
  </si>
  <si>
    <t>31139 King Street</t>
  </si>
  <si>
    <t>99266 George Street</t>
  </si>
  <si>
    <t>83006 Elizabeth Street</t>
  </si>
  <si>
    <t>37369 George Street</t>
  </si>
  <si>
    <t>4447 George Street</t>
  </si>
  <si>
    <t>24277 Elizabeth Street</t>
  </si>
  <si>
    <t>22479 Main Street</t>
  </si>
  <si>
    <t>35329 Elizabeth Street</t>
  </si>
  <si>
    <t>31117 King Street</t>
  </si>
  <si>
    <t>18201 Elizabeth Street</t>
  </si>
  <si>
    <t>51227 George Street</t>
  </si>
  <si>
    <t>39992 Elizabeth Street</t>
  </si>
  <si>
    <t>3725 Main Street</t>
  </si>
  <si>
    <t>77203 King Street</t>
  </si>
  <si>
    <t>46847 George Street</t>
  </si>
  <si>
    <t>61770 George Street</t>
  </si>
  <si>
    <t>30338 Elizabeth Street</t>
  </si>
  <si>
    <t>33555 Park Avenue</t>
  </si>
  <si>
    <t>17812 King Street</t>
  </si>
  <si>
    <t>80427 Elizabeth Street</t>
  </si>
  <si>
    <t>18009 Park Avenue</t>
  </si>
  <si>
    <t>50662 Elizabeth Street</t>
  </si>
  <si>
    <t>90489 Elizabeth Street</t>
  </si>
  <si>
    <t>65499 George Street</t>
  </si>
  <si>
    <t>17645 Park Avenue</t>
  </si>
  <si>
    <t>82462 King Street</t>
  </si>
  <si>
    <t>42423 George Street</t>
  </si>
  <si>
    <t>2090 Elizabeth Street</t>
  </si>
  <si>
    <t>51748 George Street</t>
  </si>
  <si>
    <t>79152 King Street</t>
  </si>
  <si>
    <t>99259 Elizabeth Street</t>
  </si>
  <si>
    <t>37095 Elizabeth Street</t>
  </si>
  <si>
    <t>21531 Park Avenue</t>
  </si>
  <si>
    <t>77541 Elizabeth Street</t>
  </si>
  <si>
    <t>69964 George Street</t>
  </si>
  <si>
    <t>63608 George Street</t>
  </si>
  <si>
    <t>6491 Elizabeth Street</t>
  </si>
  <si>
    <t>22837 Park Avenue</t>
  </si>
  <si>
    <t>96730 George Street</t>
  </si>
  <si>
    <t>76873 George Street</t>
  </si>
  <si>
    <t>74288 Park Avenue</t>
  </si>
  <si>
    <t>66485 Elizabeth Street</t>
  </si>
  <si>
    <t>38273 Main Street</t>
  </si>
  <si>
    <t>33105 Elizabeth Street</t>
  </si>
  <si>
    <t>97891 Main Street</t>
  </si>
  <si>
    <t>14344 Elizabeth Street</t>
  </si>
  <si>
    <t>93051 Main Street</t>
  </si>
  <si>
    <t>8735 Elizabeth Street</t>
  </si>
  <si>
    <t>96040 Main Street</t>
  </si>
  <si>
    <t>87526 Elizabeth Street</t>
  </si>
  <si>
    <t>12472 Park Avenue</t>
  </si>
  <si>
    <t>66602 George Street</t>
  </si>
  <si>
    <t>24441 King Street</t>
  </si>
  <si>
    <t>62727 George Street</t>
  </si>
  <si>
    <t>80988 George Street</t>
  </si>
  <si>
    <t>35453 George Street</t>
  </si>
  <si>
    <t>41356 Main Street</t>
  </si>
  <si>
    <t>6696 George Street</t>
  </si>
  <si>
    <t>12924 King Street</t>
  </si>
  <si>
    <t>27753 George Street</t>
  </si>
  <si>
    <t>58734 George Street</t>
  </si>
  <si>
    <t>29627 Park Avenue</t>
  </si>
  <si>
    <t>23915 Main Street</t>
  </si>
  <si>
    <t>74187 Park Avenue</t>
  </si>
  <si>
    <t>60360 Elizabeth Street</t>
  </si>
  <si>
    <t>10042 Main Street</t>
  </si>
  <si>
    <t>55312 Elizabeth Street</t>
  </si>
  <si>
    <t>88725 Main Street</t>
  </si>
  <si>
    <t>65476 Elizabeth Street</t>
  </si>
  <si>
    <t>84763 Main Street</t>
  </si>
  <si>
    <t>97966 Park Avenue</t>
  </si>
  <si>
    <t>82748 Main Street</t>
  </si>
  <si>
    <t>80664 Main Street</t>
  </si>
  <si>
    <t>85585 King Street</t>
  </si>
  <si>
    <t>6792 Main Street</t>
  </si>
  <si>
    <t>61 Main Street</t>
  </si>
  <si>
    <t>64653 Main Street</t>
  </si>
  <si>
    <t>12837 Park Avenue</t>
  </si>
  <si>
    <t>60582 Main Street</t>
  </si>
  <si>
    <t>82639 King Street</t>
  </si>
  <si>
    <t>17374 Main Street</t>
  </si>
  <si>
    <t>90072 King Street</t>
  </si>
  <si>
    <t>50131 Park Avenue</t>
  </si>
  <si>
    <t>24948 Park Avenue</t>
  </si>
  <si>
    <t>21920 Main Street</t>
  </si>
  <si>
    <t>60295 Park Avenue</t>
  </si>
  <si>
    <t>7319 Elizabeth Street</t>
  </si>
  <si>
    <t>92135 Park Avenue</t>
  </si>
  <si>
    <t>45245 King Street</t>
  </si>
  <si>
    <t>97105 Park Avenue</t>
  </si>
  <si>
    <t>88585 Main Street</t>
  </si>
  <si>
    <t>42015 Main Street</t>
  </si>
  <si>
    <t>64060 Park Avenue</t>
  </si>
  <si>
    <t>55106 George Street</t>
  </si>
  <si>
    <t>81501 George Street</t>
  </si>
  <si>
    <t>91761 Main Street</t>
  </si>
  <si>
    <t>35914 Elizabeth Street</t>
  </si>
  <si>
    <t>53193 Park Avenue</t>
  </si>
  <si>
    <t>12522 Park Avenue</t>
  </si>
  <si>
    <t>36027 George Street</t>
  </si>
  <si>
    <t>81100 King Street</t>
  </si>
  <si>
    <t>89174 George Street</t>
  </si>
  <si>
    <t>74531 Main Street</t>
  </si>
  <si>
    <t>23943 Park Avenue</t>
  </si>
  <si>
    <t>24211 King Street</t>
  </si>
  <si>
    <t>12642 Elizabeth Street</t>
  </si>
  <si>
    <t>35284 Elizabeth Street</t>
  </si>
  <si>
    <t>53445 George Street</t>
  </si>
  <si>
    <t>59332 Main Street</t>
  </si>
  <si>
    <t>68826 King Street</t>
  </si>
  <si>
    <t>42213 Park Avenue</t>
  </si>
  <si>
    <t>42709 Main Street</t>
  </si>
  <si>
    <t>46201 Elizabeth Street</t>
  </si>
  <si>
    <t>97707 King Street</t>
  </si>
  <si>
    <t>41150 Main Street</t>
  </si>
  <si>
    <t>59307 King Street</t>
  </si>
  <si>
    <t>84856 Main Street</t>
  </si>
  <si>
    <t>49165 King Street</t>
  </si>
  <si>
    <t>1339 Elizabeth Street</t>
  </si>
  <si>
    <t>Sales Price (Per unit)</t>
  </si>
  <si>
    <t>Service Booked</t>
  </si>
  <si>
    <t>In Progress</t>
  </si>
  <si>
    <t>Service Provider Expense</t>
  </si>
  <si>
    <t>Margins</t>
  </si>
  <si>
    <t>Margin (in %)</t>
  </si>
  <si>
    <t>Service Category</t>
  </si>
  <si>
    <t>LinkedIn profile</t>
  </si>
  <si>
    <t>Mentoring program</t>
  </si>
  <si>
    <t>+61 8 9929 7089</t>
  </si>
  <si>
    <t>+61 2 2684 3193</t>
  </si>
  <si>
    <t>+61 6 6279 4893</t>
  </si>
  <si>
    <t>+61 9 6193 6662</t>
  </si>
  <si>
    <t>+61 8 2149 9223</t>
  </si>
  <si>
    <t>+61 7 3754 9016</t>
  </si>
  <si>
    <t>+61 2 5999 8075</t>
  </si>
  <si>
    <t>+61 8 5174 1777</t>
  </si>
  <si>
    <t>+61 2 3646 7756</t>
  </si>
  <si>
    <t>+61 7 5771 9670</t>
  </si>
  <si>
    <t>+61 4 3247 8562</t>
  </si>
  <si>
    <t>+61 6 6035 7957</t>
  </si>
  <si>
    <t>+61 5 4315 9069</t>
  </si>
  <si>
    <t>+61 6 4872 6400</t>
  </si>
  <si>
    <t>+61 6 3685 2382</t>
  </si>
  <si>
    <t>+61 3 1281 9764</t>
  </si>
  <si>
    <t>+61 2 8353 1443</t>
  </si>
  <si>
    <t>+61 7 3818 3446</t>
  </si>
  <si>
    <t>+61 9 3972 9212</t>
  </si>
  <si>
    <t>+61 4 6693 3445</t>
  </si>
  <si>
    <t>+61 6 4641 4524</t>
  </si>
  <si>
    <t>+61 4 4909 1170</t>
  </si>
  <si>
    <t>+61 9 2069 3039</t>
  </si>
  <si>
    <t>+61 3 7245 8172</t>
  </si>
  <si>
    <t>+61 3 2697 1777</t>
  </si>
  <si>
    <t>+61 2 6247 7968</t>
  </si>
  <si>
    <t>+61 2 3558 5728</t>
  </si>
  <si>
    <t>+61 4 3819 3436</t>
  </si>
  <si>
    <t>+61 8 6187 1974</t>
  </si>
  <si>
    <t>+61 2 5223 7219</t>
  </si>
  <si>
    <t>+61 4 7114 5580</t>
  </si>
  <si>
    <t>+61 5 3648 6335</t>
  </si>
  <si>
    <t>+61 7 4459 6057</t>
  </si>
  <si>
    <t>+61 3 3537 4490</t>
  </si>
  <si>
    <t>+61 2 9478 4516</t>
  </si>
  <si>
    <t>+61 6 4136 2298</t>
  </si>
  <si>
    <t>+61 6 1603 7513</t>
  </si>
  <si>
    <t>+61 4 8640 6144</t>
  </si>
  <si>
    <t>+61 7 7556 5559</t>
  </si>
  <si>
    <t>+61 9 7387 7435</t>
  </si>
  <si>
    <t>+61 3 1125 8801</t>
  </si>
  <si>
    <t>+61 2 8707 1256</t>
  </si>
  <si>
    <t>+61 4 4894 3292</t>
  </si>
  <si>
    <t>+61 4 4846 8091</t>
  </si>
  <si>
    <t>+61 3 5429 9394</t>
  </si>
  <si>
    <t>+61 3 4274 6770</t>
  </si>
  <si>
    <t>+61 3 5456 4663</t>
  </si>
  <si>
    <t>+61 2 3230 4597</t>
  </si>
  <si>
    <t>+61 4 5733 1690</t>
  </si>
  <si>
    <t>+61 4 4793 3785</t>
  </si>
  <si>
    <t>+61 5 9847 1946</t>
  </si>
  <si>
    <t>+61 2 9438 9181</t>
  </si>
  <si>
    <t>+61 3 9100 4349</t>
  </si>
  <si>
    <t>+61 2 7743 5562</t>
  </si>
  <si>
    <t>+61 6 1800 8105</t>
  </si>
  <si>
    <t>+61 8 4482 1286</t>
  </si>
  <si>
    <t>+61 3 2068 2596</t>
  </si>
  <si>
    <t>+61 8 7435 8384</t>
  </si>
  <si>
    <t>+61 6 8086 1334</t>
  </si>
  <si>
    <t>+61 2 3492 5141</t>
  </si>
  <si>
    <t>+61 6 6452 8362</t>
  </si>
  <si>
    <t>+61 8 6113 5419</t>
  </si>
  <si>
    <t>+61 9 4440 7340</t>
  </si>
  <si>
    <t>+61 7 1636 2524</t>
  </si>
  <si>
    <t>+61 3 5550 3211</t>
  </si>
  <si>
    <t>+61 2 4555 5372</t>
  </si>
  <si>
    <t>+61 7 1631 2802</t>
  </si>
  <si>
    <t>+61 8 7187 1753</t>
  </si>
  <si>
    <t>+61 7 3920 3959</t>
  </si>
  <si>
    <t>+61 3 1862 1493</t>
  </si>
  <si>
    <t>+61 6 1890 9215</t>
  </si>
  <si>
    <t>+61 5 6362 5705</t>
  </si>
  <si>
    <t>+61 3 8660 5395</t>
  </si>
  <si>
    <t>+61 8 8950 5310</t>
  </si>
  <si>
    <t>+61 9 5739 8952</t>
  </si>
  <si>
    <t>+61 8 5349 5901</t>
  </si>
  <si>
    <t>+61 4 3688 5969</t>
  </si>
  <si>
    <t>+61 9 4216 6909</t>
  </si>
  <si>
    <t>+61 7 9022 6640</t>
  </si>
  <si>
    <t>+61 4 6601 4396</t>
  </si>
  <si>
    <t>+61 7 5735 2927</t>
  </si>
  <si>
    <t>+61 3 8666 1404</t>
  </si>
  <si>
    <t>+61 5 6939 1328</t>
  </si>
  <si>
    <t>+61 8 3728 5894</t>
  </si>
  <si>
    <t>+61 6 3418 1922</t>
  </si>
  <si>
    <t>+61 8 2910 7914</t>
  </si>
  <si>
    <t>+61 4 5434 3125</t>
  </si>
  <si>
    <t>+61 2 1302 4663</t>
  </si>
  <si>
    <t>+61 3 3577 1687</t>
  </si>
  <si>
    <t>+61 9 7901 6154</t>
  </si>
  <si>
    <t>+61 8 9703 5285</t>
  </si>
  <si>
    <t>+61 2 8881 2797</t>
  </si>
  <si>
    <t>+61 7 3849 8517</t>
  </si>
  <si>
    <t>+61 6 5402 6258</t>
  </si>
  <si>
    <t>+61 2 1395 7503</t>
  </si>
  <si>
    <t>+61 8 3901 2578</t>
  </si>
  <si>
    <t>+61 4 2614 2207</t>
  </si>
  <si>
    <t>+61 2 7447 5070</t>
  </si>
  <si>
    <t>+61 7 3269 4746</t>
  </si>
  <si>
    <t>+61 9 3545 4286</t>
  </si>
  <si>
    <t>+61 6 1507 3766</t>
  </si>
  <si>
    <t>+61 6 4695 4722</t>
  </si>
  <si>
    <t>+61 7 6592 8091</t>
  </si>
  <si>
    <t>+61 7 8539 7050</t>
  </si>
  <si>
    <t>+61 3 3040 9752</t>
  </si>
  <si>
    <t>+61 7 1593 9784</t>
  </si>
  <si>
    <t>+61 6 3768 2860</t>
  </si>
  <si>
    <t>+61 2 6480 2898</t>
  </si>
  <si>
    <t>+61 3 4656 7360</t>
  </si>
  <si>
    <t>+61 7 4900 6201</t>
  </si>
  <si>
    <t>+61 6 8714 3821</t>
  </si>
  <si>
    <t>+61 9 6012 6163</t>
  </si>
  <si>
    <t>+61 9 2865 3419</t>
  </si>
  <si>
    <t>+61 2 2849 9015</t>
  </si>
  <si>
    <t>+61 5 1573 1844</t>
  </si>
  <si>
    <t>+61 5 2774 5791</t>
  </si>
  <si>
    <t>+61 3 9180 5756</t>
  </si>
  <si>
    <t>+61 2 2601 5037</t>
  </si>
  <si>
    <t>+61 9 5347 3197</t>
  </si>
  <si>
    <t>+61 4 4586 1728</t>
  </si>
  <si>
    <t>+61 4 3356 9902</t>
  </si>
  <si>
    <t>+61 2 3917 9548</t>
  </si>
  <si>
    <t>+61 8 2589 3473</t>
  </si>
  <si>
    <t>+61 7 2265 7067</t>
  </si>
  <si>
    <t>+61 6 1192 5957</t>
  </si>
  <si>
    <t>+61 7 9133 7546</t>
  </si>
  <si>
    <t>+61 9 3571 6748</t>
  </si>
  <si>
    <t>+61 2 4485 1979</t>
  </si>
  <si>
    <t>+61 3 3035 2375</t>
  </si>
  <si>
    <t>+61 2 1570 2706</t>
  </si>
  <si>
    <t>+61 2 4909 4507</t>
  </si>
  <si>
    <t>+61 9 3631 8970</t>
  </si>
  <si>
    <t>+61 8 7579 9079</t>
  </si>
  <si>
    <t>+61 8 3186 1254</t>
  </si>
  <si>
    <t>+61 3 5206 7089</t>
  </si>
  <si>
    <t>+61 6 4646 9808</t>
  </si>
  <si>
    <t>+61 4 8872 4964</t>
  </si>
  <si>
    <t>+61 2 1213 2983</t>
  </si>
  <si>
    <t>+61 8 6491 7251</t>
  </si>
  <si>
    <t>+61 3 7088 1359</t>
  </si>
  <si>
    <t>+61 3 4709 6126</t>
  </si>
  <si>
    <t>+61 2 4964 6632</t>
  </si>
  <si>
    <t>+61 9 5466 4896</t>
  </si>
  <si>
    <t>+61 7 5231 4873</t>
  </si>
  <si>
    <t>+61 2 3936 4942</t>
  </si>
  <si>
    <t>+61 7 7052 5237</t>
  </si>
  <si>
    <t>+61 2 3445 4248</t>
  </si>
  <si>
    <t>+61 8 1649 5175</t>
  </si>
  <si>
    <t>+61 9 7606 1481</t>
  </si>
  <si>
    <t>+61 6 9431 5985</t>
  </si>
  <si>
    <t>+61 3 1576 2190</t>
  </si>
  <si>
    <t>+61 8 3044 6852</t>
  </si>
  <si>
    <t>+61 6 1636 2846</t>
  </si>
  <si>
    <t>+61 2 9735 4987</t>
  </si>
  <si>
    <t>+61 6 3338 8997</t>
  </si>
  <si>
    <t>+61 9 3586 5040</t>
  </si>
  <si>
    <t>+61 8 8998 5233</t>
  </si>
  <si>
    <t>+61 5 6036 7076</t>
  </si>
  <si>
    <t>+61 7 2750 4125</t>
  </si>
  <si>
    <t>+61 2 3057 4306</t>
  </si>
  <si>
    <t>+61 9 8064 1833</t>
  </si>
  <si>
    <t>+61 3 3184 8150</t>
  </si>
  <si>
    <t>+61 5 9754 2178</t>
  </si>
  <si>
    <t>+61 5 2771 9609</t>
  </si>
  <si>
    <t>+61 3 7197 9043</t>
  </si>
  <si>
    <t>+61 4 5673 6955</t>
  </si>
  <si>
    <t>+61 6 7035 7589</t>
  </si>
  <si>
    <t>+61 5 9949 9157</t>
  </si>
  <si>
    <t>+61 3 6166 2541</t>
  </si>
  <si>
    <t>+61 4 3317 6822</t>
  </si>
  <si>
    <t>+61 6 6915 5646</t>
  </si>
  <si>
    <t>+61 8 9955 9053</t>
  </si>
  <si>
    <t>+61 6 9567 1027</t>
  </si>
  <si>
    <t>+61 2 7266 8180</t>
  </si>
  <si>
    <t>+61 2 6714 7732</t>
  </si>
  <si>
    <t>+61 3 4500 7676</t>
  </si>
  <si>
    <t>+61 4 7423 5207</t>
  </si>
  <si>
    <t>+61 6 2538 4144</t>
  </si>
  <si>
    <t>+61 9 2504 5508</t>
  </si>
  <si>
    <t>+61 3 8618 9130</t>
  </si>
  <si>
    <t>+61 2 8190 1793</t>
  </si>
  <si>
    <t>+61 6 3581 2528</t>
  </si>
  <si>
    <t>+61 7 2994 9440</t>
  </si>
  <si>
    <t>+61 4 3151 3154</t>
  </si>
  <si>
    <t>+61 2 8240 3829</t>
  </si>
  <si>
    <t>+61 5 6136 5152</t>
  </si>
  <si>
    <t>+61 4 7131 2101</t>
  </si>
  <si>
    <t>+61 9 9505 4724</t>
  </si>
  <si>
    <t>+61 2 3456 7586</t>
  </si>
  <si>
    <t>+61 8 4883 7717</t>
  </si>
  <si>
    <t>+61 3 7387 1747</t>
  </si>
  <si>
    <t>+61 4 1752 6729</t>
  </si>
  <si>
    <t>+61 9 5577 2262</t>
  </si>
  <si>
    <t>+61 7 6539 2509</t>
  </si>
  <si>
    <t>+61 4 3452 1800</t>
  </si>
  <si>
    <t>+61 7 6237 2109</t>
  </si>
  <si>
    <t>+61 8 3965 4830</t>
  </si>
  <si>
    <t>+61 7 7352 3406</t>
  </si>
  <si>
    <t>+61 5 8029 9708</t>
  </si>
  <si>
    <t>+61 3 3758 3336</t>
  </si>
  <si>
    <t>+61 3 2969 3359</t>
  </si>
  <si>
    <t>+61 2 7701 2644</t>
  </si>
  <si>
    <t>+61 6 2915 6519</t>
  </si>
  <si>
    <t>+61 6 4634 7533</t>
  </si>
  <si>
    <t>+61 5 4174 9967</t>
  </si>
  <si>
    <t>+61 8 9010 3405</t>
  </si>
  <si>
    <t>+61 7 7390 8269</t>
  </si>
  <si>
    <t>+61 7 7986 1424</t>
  </si>
  <si>
    <t>+61 6 9826 5838</t>
  </si>
  <si>
    <t>+61 2 7558 4740</t>
  </si>
  <si>
    <t>+61 3 7806 9582</t>
  </si>
  <si>
    <t>+61 8 6360 8797</t>
  </si>
  <si>
    <t>+61 2 9769 1187</t>
  </si>
  <si>
    <t>+61 6 3126 8733</t>
  </si>
  <si>
    <t>+61 3 4611 4540</t>
  </si>
  <si>
    <t>+61 2 1751 6920</t>
  </si>
  <si>
    <t>+61 6 5457 9565</t>
  </si>
  <si>
    <t>+61 7 5958 7903</t>
  </si>
  <si>
    <t>+61 3 3946 1798</t>
  </si>
  <si>
    <t>+61 3 8776 2770</t>
  </si>
  <si>
    <t>+61 3 3845 6066</t>
  </si>
  <si>
    <t>+61 2 5542 6542</t>
  </si>
  <si>
    <t>+61 4 1034 4670</t>
  </si>
  <si>
    <t>+61 4 8695 2168</t>
  </si>
  <si>
    <t>+61 2 3527 5145</t>
  </si>
  <si>
    <t>+61 4 7413 3436</t>
  </si>
  <si>
    <t>+61 7 8920 6050</t>
  </si>
  <si>
    <t>+61 9 9604 2224</t>
  </si>
  <si>
    <t>+61 2 7351 2472</t>
  </si>
  <si>
    <t>+61 3 3445 1836</t>
  </si>
  <si>
    <t>+61 9 9556 2575</t>
  </si>
  <si>
    <t>+61 7 9920 4262</t>
  </si>
  <si>
    <t>+61 6 1213 4289</t>
  </si>
  <si>
    <t>+61 3 4425 6625</t>
  </si>
  <si>
    <t>+61 3 2472 9476</t>
  </si>
  <si>
    <t>+61 9 2905 3791</t>
  </si>
  <si>
    <t>+61 3 1847 7499</t>
  </si>
  <si>
    <t>+61 4 2886 2825</t>
  </si>
  <si>
    <t>+61 3 4517 5236</t>
  </si>
  <si>
    <t>+61 2 6518 4178</t>
  </si>
  <si>
    <t>+61 3 4093 9473</t>
  </si>
  <si>
    <t>+61 3 7293 1088</t>
  </si>
  <si>
    <t>+61 3 3373 3712</t>
  </si>
  <si>
    <t>+61 7 9640 2971</t>
  </si>
  <si>
    <t>+61 6 4484 3145</t>
  </si>
  <si>
    <t>+61 8 4452 9285</t>
  </si>
  <si>
    <t>+61 2 8619 1250</t>
  </si>
  <si>
    <t>+61 7 4908 1904</t>
  </si>
  <si>
    <t>+61 5 3183 4910</t>
  </si>
  <si>
    <t>+61 4 4772 1999</t>
  </si>
  <si>
    <t>+61 3 4926 7730</t>
  </si>
  <si>
    <t>+61 4 6823 8737</t>
  </si>
  <si>
    <t>+61 7 7282 1265</t>
  </si>
  <si>
    <t>+61 8 3270 4332</t>
  </si>
  <si>
    <t>+61 2 5022 1308</t>
  </si>
  <si>
    <t>+61 6 5584 9269</t>
  </si>
  <si>
    <t>+61 6 2198 6361</t>
  </si>
  <si>
    <t>+61 9 8099 5014</t>
  </si>
  <si>
    <t>+61 9 4992 4841</t>
  </si>
  <si>
    <t>+61 7 7758 6562</t>
  </si>
  <si>
    <t>+61 7 3109 8008</t>
  </si>
  <si>
    <t>+61 4 6123 6348</t>
  </si>
  <si>
    <t>+61 9 4286 2796</t>
  </si>
  <si>
    <t>+61 9 1722 1807</t>
  </si>
  <si>
    <t>+61 5 3246 1038</t>
  </si>
  <si>
    <t>+61 2 5840 5898</t>
  </si>
  <si>
    <t>+61 6 2498 5764</t>
  </si>
  <si>
    <t>+61 2 9687 2093</t>
  </si>
  <si>
    <t>+61 3 5307 5826</t>
  </si>
  <si>
    <t>+61 3 8566 6434</t>
  </si>
  <si>
    <t>+61 8 8003 5827</t>
  </si>
  <si>
    <t>+61 6 6534 6776</t>
  </si>
  <si>
    <t>+61 9 5020 1131</t>
  </si>
  <si>
    <t>+61 3 4212 3879</t>
  </si>
  <si>
    <t>+61 5 3952 8262</t>
  </si>
  <si>
    <t>+61 5 1871 7938</t>
  </si>
  <si>
    <t>+61 9 5969 8091</t>
  </si>
  <si>
    <t>+61 2 4143 8435</t>
  </si>
  <si>
    <t>+61 5 1327 8746</t>
  </si>
  <si>
    <t>+61 8 7906 3910</t>
  </si>
  <si>
    <t>+61 5 9799 7727</t>
  </si>
  <si>
    <t>+61 7 2362 2722</t>
  </si>
  <si>
    <t>+61 6 8657 8263</t>
  </si>
  <si>
    <t>+61 4 9873 1337</t>
  </si>
  <si>
    <t>+61 4 9990 4432</t>
  </si>
  <si>
    <t>+61 9 2100 9195</t>
  </si>
  <si>
    <t>+61 5 1284 3216</t>
  </si>
  <si>
    <t>+61 8 5090 9019</t>
  </si>
  <si>
    <t>+61 9 7448 4994</t>
  </si>
  <si>
    <t>+61 5 5903 9622</t>
  </si>
  <si>
    <t>+61 5 1368 8804</t>
  </si>
  <si>
    <t>+61 4 5490 8093</t>
  </si>
  <si>
    <t>+61 3 8829 8274</t>
  </si>
  <si>
    <t>+61 9 2280 7014</t>
  </si>
  <si>
    <t>+61 2 5133 6518</t>
  </si>
  <si>
    <t>+61 2 9313 3823</t>
  </si>
  <si>
    <t>+61 3 1143 4289</t>
  </si>
  <si>
    <t>+61 2 9649 9859</t>
  </si>
  <si>
    <t>+61 7 3522 1181</t>
  </si>
  <si>
    <t>+61 7 7273 7374</t>
  </si>
  <si>
    <t>+61 9 4336 5417</t>
  </si>
  <si>
    <t>+61 5 3300 3302</t>
  </si>
  <si>
    <t>+61 6 2050 9134</t>
  </si>
  <si>
    <t>+61 2 8634 4007</t>
  </si>
  <si>
    <t>+61 7 6349 8069</t>
  </si>
  <si>
    <t>+61 7 5196 7639</t>
  </si>
  <si>
    <t>+61 3 1640 3321</t>
  </si>
  <si>
    <t>+61 4 1023 5906</t>
  </si>
  <si>
    <t>+61 7 8557 1630</t>
  </si>
  <si>
    <t>+61 6 3368 1313</t>
  </si>
  <si>
    <t>+61 2 5234 8935</t>
  </si>
  <si>
    <t>+61 6 6411 2548</t>
  </si>
  <si>
    <t>+61 3 8840 7087</t>
  </si>
  <si>
    <t>+61 9 4500 6422</t>
  </si>
  <si>
    <t>+61 7 1210 5446</t>
  </si>
  <si>
    <t>+61 7 6719 8414</t>
  </si>
  <si>
    <t>+61 4 2106 2789</t>
  </si>
  <si>
    <t>+61 3 6647 6581</t>
  </si>
  <si>
    <t>+61 3 4440 2950</t>
  </si>
  <si>
    <t>+61 2 8618 2977</t>
  </si>
  <si>
    <t>+61 9 2412 8119</t>
  </si>
  <si>
    <t>+61 8 9300 6908</t>
  </si>
  <si>
    <t>+61 3 9458 1914</t>
  </si>
  <si>
    <t>+61 9 2119 4832</t>
  </si>
  <si>
    <t>+61 5 5371 2920</t>
  </si>
  <si>
    <t>+61 9 7054 9665</t>
  </si>
  <si>
    <t>+61 4 1065 9506</t>
  </si>
  <si>
    <t>+61 2 1988 4731</t>
  </si>
  <si>
    <t>+61 6 3150 6885</t>
  </si>
  <si>
    <t>+61 3 7821 3974</t>
  </si>
  <si>
    <t>+61 7 6006 3452</t>
  </si>
  <si>
    <t>+61 6 5775 5635</t>
  </si>
  <si>
    <t>+61 8 5398 4545</t>
  </si>
  <si>
    <t>+61 8 6692 5490</t>
  </si>
  <si>
    <t>+61 2 9690 7644</t>
  </si>
  <si>
    <t>+61 7 5046 8274</t>
  </si>
  <si>
    <t>+61 9 7457 6647</t>
  </si>
  <si>
    <t>+61 3 9120 2817</t>
  </si>
  <si>
    <t>+61 5 5286 2417</t>
  </si>
  <si>
    <t>+61 3 3116 8053</t>
  </si>
  <si>
    <t>+61 3 4947 5283</t>
  </si>
  <si>
    <t>+61 6 6394 2679</t>
  </si>
  <si>
    <t>+61 4 9070 8038</t>
  </si>
  <si>
    <t>+61 7 3030 3275</t>
  </si>
  <si>
    <t>+61 8 7267 1640</t>
  </si>
  <si>
    <t>+61 8 8094 2946</t>
  </si>
  <si>
    <t>+61 2 7006 2780</t>
  </si>
  <si>
    <t>+61 9 2184 6402</t>
  </si>
  <si>
    <t>+61 2 4745 3970</t>
  </si>
  <si>
    <t>+61 3 6601 4019</t>
  </si>
  <si>
    <t>+61 5 7953 3343</t>
  </si>
  <si>
    <t>+61 3 4860 1426</t>
  </si>
  <si>
    <t>+61 9 1519 7172</t>
  </si>
  <si>
    <t>+61 8 6499 4080</t>
  </si>
  <si>
    <t>+61 5 6428 2775</t>
  </si>
  <si>
    <t>+61 7 4679 4753</t>
  </si>
  <si>
    <t>+61 8 9620 5173</t>
  </si>
  <si>
    <t>+61 8 1111 9888</t>
  </si>
  <si>
    <t>+61 2 4908 9219</t>
  </si>
  <si>
    <t>+61 4 4511 7994</t>
  </si>
  <si>
    <t>+61 2 6796 8985</t>
  </si>
  <si>
    <t>+61 9 9300 4147</t>
  </si>
  <si>
    <t>+61 3 8784 3604</t>
  </si>
  <si>
    <t>+61 9 2445 2988</t>
  </si>
  <si>
    <t>+61 3 1130 2035</t>
  </si>
  <si>
    <t>+61 9 3174 1558</t>
  </si>
  <si>
    <t>+61 5 6075 8503</t>
  </si>
  <si>
    <t>+61 2 5819 9002</t>
  </si>
  <si>
    <t>+61 8 5290 8659</t>
  </si>
  <si>
    <t>+61 2 9924 8192</t>
  </si>
  <si>
    <t>+61 8 7711 5584</t>
  </si>
  <si>
    <t>+61 2 2252 8358</t>
  </si>
  <si>
    <t>+61 4 5636 4220</t>
  </si>
  <si>
    <t>+61 7 7463 1415</t>
  </si>
  <si>
    <t>+61 7 5239 9452</t>
  </si>
  <si>
    <t>+61 5 4500 9667</t>
  </si>
  <si>
    <t>+61 7 7693 6077</t>
  </si>
  <si>
    <t>+61 4 3669 2278</t>
  </si>
  <si>
    <t>+61 8 7884 9125</t>
  </si>
  <si>
    <t>+61 9 3338 2639</t>
  </si>
  <si>
    <t>+61 7 2857 1484</t>
  </si>
  <si>
    <t>+61 9 1378 2610</t>
  </si>
  <si>
    <t>+61 8 6101 4143</t>
  </si>
  <si>
    <t>+61 3 4000 7625</t>
  </si>
  <si>
    <t>+61 8 3890 2127</t>
  </si>
  <si>
    <t>+61 2 4507 2353</t>
  </si>
  <si>
    <t>+61 2 7077 8588</t>
  </si>
  <si>
    <t>+61 7 5660 3870</t>
  </si>
  <si>
    <t>+61 9 1644 6395</t>
  </si>
  <si>
    <t>+61 3 2486 9758</t>
  </si>
  <si>
    <t>+61 7 3020 9401</t>
  </si>
  <si>
    <t>+61 7 9192 1766</t>
  </si>
  <si>
    <t>+61 7 1106 4272</t>
  </si>
  <si>
    <t>+61 5 9106 3119</t>
  </si>
  <si>
    <t>+61 9 5269 3329</t>
  </si>
  <si>
    <t>+61 5 2157 8545</t>
  </si>
  <si>
    <t>+61 7 3763 6131</t>
  </si>
  <si>
    <t>+61 2 5122 7278</t>
  </si>
  <si>
    <t>+61 4 2305 3310</t>
  </si>
  <si>
    <t>+61 8 7024 2977</t>
  </si>
  <si>
    <t>+61 8 7876 3764</t>
  </si>
  <si>
    <t>+61 5 3170 3024</t>
  </si>
  <si>
    <t>+61 2 6331 7379</t>
  </si>
  <si>
    <t>+61 7 9287 3004</t>
  </si>
  <si>
    <t>+61 6 2512 5782</t>
  </si>
  <si>
    <t>+61 7 5781 4076</t>
  </si>
  <si>
    <t>+61 2 2652 6129</t>
  </si>
  <si>
    <t>+61 9 8278 7118</t>
  </si>
  <si>
    <t>+61 4 2555 9635</t>
  </si>
  <si>
    <t>+61 3 8089 5868</t>
  </si>
  <si>
    <t>+61 7 7918 3121</t>
  </si>
  <si>
    <t>+61 8 1062 8209</t>
  </si>
  <si>
    <t>+61 9 2693 6370</t>
  </si>
  <si>
    <t>+61 7 2887 1005</t>
  </si>
  <si>
    <t>+61 3 5949 1538</t>
  </si>
  <si>
    <t>+61 2 3884 6784</t>
  </si>
  <si>
    <t>+61 7 2588 8358</t>
  </si>
  <si>
    <t>+61 3 2685 2177</t>
  </si>
  <si>
    <t>+61 6 3975 3891</t>
  </si>
  <si>
    <t>+61 9 8047 1129</t>
  </si>
  <si>
    <t>+61 4 6190 4393</t>
  </si>
  <si>
    <t>+61 6 1177 8268</t>
  </si>
  <si>
    <t>+61 6 9030 8977</t>
  </si>
  <si>
    <t>+61 4 8544 1955</t>
  </si>
  <si>
    <t>+61 7 3240 9913</t>
  </si>
  <si>
    <t>+61 2 2850 7800</t>
  </si>
  <si>
    <t>+61 2 5851 5693</t>
  </si>
  <si>
    <t>+61 3 7098 2584</t>
  </si>
  <si>
    <t>+61 2 4201 8207</t>
  </si>
  <si>
    <t>+61 8 9061 8391</t>
  </si>
  <si>
    <t>+61 2 4069 7830</t>
  </si>
  <si>
    <t>+61 6 4768 8889</t>
  </si>
  <si>
    <t>+61 2 6408 5571</t>
  </si>
  <si>
    <t>+61 7 9853 6186</t>
  </si>
  <si>
    <t>+61 5 7977 3185</t>
  </si>
  <si>
    <t>+61 7 4099 5063</t>
  </si>
  <si>
    <t>+61 8 7866 7637</t>
  </si>
  <si>
    <t>+61 3 1626 7924</t>
  </si>
  <si>
    <t>+61 9 5293 5625</t>
  </si>
  <si>
    <t>+61 7 7635 8631</t>
  </si>
  <si>
    <t>+61 3 2556 7203</t>
  </si>
  <si>
    <t>+61 7 9486 1321</t>
  </si>
  <si>
    <t>+61 3 1895 9485</t>
  </si>
  <si>
    <t>+61 5 7109 6316</t>
  </si>
  <si>
    <t>+61 2 2886 6912</t>
  </si>
  <si>
    <t>+61 3 8530 6068</t>
  </si>
  <si>
    <t>+61 7 9371 4432</t>
  </si>
  <si>
    <t>+61 2 8216 7125</t>
  </si>
  <si>
    <t>+61 6 9400 6376</t>
  </si>
  <si>
    <t>+61 3 5897 6313</t>
  </si>
  <si>
    <t>+61 8 9364 7186</t>
  </si>
  <si>
    <t>+61 5 4993 3912</t>
  </si>
  <si>
    <t>+61 7 4333 1195</t>
  </si>
  <si>
    <t>+61 7 6731 2160</t>
  </si>
  <si>
    <t>+61 9 7705 8878</t>
  </si>
  <si>
    <t>+61 5 2779 4599</t>
  </si>
  <si>
    <t>+61 5 7072 6820</t>
  </si>
  <si>
    <t>+61 9 6186 6315</t>
  </si>
  <si>
    <t>+61 2 8781 5658</t>
  </si>
  <si>
    <t>+61 2 4369 6515</t>
  </si>
  <si>
    <t>+61 3 4111 7949</t>
  </si>
  <si>
    <t>+61 8 4776 5283</t>
  </si>
  <si>
    <t>+61 4 2225 8852</t>
  </si>
  <si>
    <t>+61 6 4383 6678</t>
  </si>
  <si>
    <t>+61 5 8906 3212</t>
  </si>
  <si>
    <t>+61 2 1610 5076</t>
  </si>
  <si>
    <t>+61 5 6212 2478</t>
  </si>
  <si>
    <t>+61 7 1934 4269</t>
  </si>
  <si>
    <t>+61 2 2138 4725</t>
  </si>
  <si>
    <t>+61 3 4321 5989</t>
  </si>
  <si>
    <t>+61 9 9576 2316</t>
  </si>
  <si>
    <t>+61 2 8187 6860</t>
  </si>
  <si>
    <t>+61 8 8903 3304</t>
  </si>
  <si>
    <t>+61 2 4503 2718</t>
  </si>
  <si>
    <t>+61 8 9020 3126</t>
  </si>
  <si>
    <t>+61 5 2081 9291</t>
  </si>
  <si>
    <t>+61 2 9874 5259</t>
  </si>
  <si>
    <t>+61 6 2479 5667</t>
  </si>
  <si>
    <t>+61 6 2406 7397</t>
  </si>
  <si>
    <t>+61 3 4061 2397</t>
  </si>
  <si>
    <t>+61 9 5334 6624</t>
  </si>
  <si>
    <t>+61 5 3315 6760</t>
  </si>
  <si>
    <t>+61 4 9764 6655</t>
  </si>
  <si>
    <t>+61 9 2738 4323</t>
  </si>
  <si>
    <t>+61 6 4232 4353</t>
  </si>
  <si>
    <t>+61 6 8811 4196</t>
  </si>
  <si>
    <t>+61 6 6392 9189</t>
  </si>
  <si>
    <t>+61 7 9163 6449</t>
  </si>
  <si>
    <t>+61 5 4244 6477</t>
  </si>
  <si>
    <t>+61 6 5755 2649</t>
  </si>
  <si>
    <t>+61 5 1204 8250</t>
  </si>
  <si>
    <t>+61 8 6077 7154</t>
  </si>
  <si>
    <t>+61 4 7311 5651</t>
  </si>
  <si>
    <t>+61 3 3631 3459</t>
  </si>
  <si>
    <t>+61 7 5206 3556</t>
  </si>
  <si>
    <t>+61 3 3078 6417</t>
  </si>
  <si>
    <t>+61 9 8497 4998</t>
  </si>
  <si>
    <t>+61 9 3441 3482</t>
  </si>
  <si>
    <t>+61 8 6529 9607</t>
  </si>
  <si>
    <t>+61 9 5456 3626</t>
  </si>
  <si>
    <t>+61 5 6825 2558</t>
  </si>
  <si>
    <t>+61 8 1392 1348</t>
  </si>
  <si>
    <t>+61 4 5667 8109</t>
  </si>
  <si>
    <t>+61 5 6124 4407</t>
  </si>
  <si>
    <t>+61 4 6730 4657</t>
  </si>
  <si>
    <t>+61 5 2819 4127</t>
  </si>
  <si>
    <t>+61 9 1690 5814</t>
  </si>
  <si>
    <t>+61 8 6422 3707</t>
  </si>
  <si>
    <t>+61 5 4200 6467</t>
  </si>
  <si>
    <t>+61 6 5270 6885</t>
  </si>
  <si>
    <t>+61 6 7813 7359</t>
  </si>
  <si>
    <t>+61 4 4639 8605</t>
  </si>
  <si>
    <t>+61 2 3706 8467</t>
  </si>
  <si>
    <t>+61 5 9007 1338</t>
  </si>
  <si>
    <t>+61 4 5375 5168</t>
  </si>
  <si>
    <t>+61 8 1041 4290</t>
  </si>
  <si>
    <t>+61 2 3426 5126</t>
  </si>
  <si>
    <t>+61 2 3463 1198</t>
  </si>
  <si>
    <t>+61 8 9078 7417</t>
  </si>
  <si>
    <t>+61 7 1150 2105</t>
  </si>
  <si>
    <t>+61 3 1295 4323</t>
  </si>
  <si>
    <t>+61 3 4146 1838</t>
  </si>
  <si>
    <t>+61 9 8241 7773</t>
  </si>
  <si>
    <t>+61 8 1095 9989</t>
  </si>
  <si>
    <t>+61 7 4245 5379</t>
  </si>
  <si>
    <t>+61 3 2943 2215</t>
  </si>
  <si>
    <t>+61 8 6445 1057</t>
  </si>
  <si>
    <t>+61 5 6045 2889</t>
  </si>
  <si>
    <t>+61 7 6762 5320</t>
  </si>
  <si>
    <t>+61 8 5559 7932</t>
  </si>
  <si>
    <t>+61 8 7802 4536</t>
  </si>
  <si>
    <t>+61 6 6114 9971</t>
  </si>
  <si>
    <t>+61 7 5785 7892</t>
  </si>
  <si>
    <t>+61 4 2597 9081</t>
  </si>
  <si>
    <t>+61 6 8697 3773</t>
  </si>
  <si>
    <t>+61 7 6840 7098</t>
  </si>
  <si>
    <t>+61 8 2343 4356</t>
  </si>
  <si>
    <t>+61 5 9558 8299</t>
  </si>
  <si>
    <t>+61 5 7489 1743</t>
  </si>
  <si>
    <t>+61 3 9666 8432</t>
  </si>
  <si>
    <t>+61 5 6231 8063</t>
  </si>
  <si>
    <t>+61 7 9356 6381</t>
  </si>
  <si>
    <t>+61 2 5197 3330</t>
  </si>
  <si>
    <t>+61 3 6565 8944</t>
  </si>
  <si>
    <t>+61 6 2007 5450</t>
  </si>
  <si>
    <t>+61 7 4900 3276</t>
  </si>
  <si>
    <t>+61 4 4517 3075</t>
  </si>
  <si>
    <t>+61 4 7249 6195</t>
  </si>
  <si>
    <t>+61 9 8525 7981</t>
  </si>
  <si>
    <t>+61 6 2983 8302</t>
  </si>
  <si>
    <t>+61 7 2302 6702</t>
  </si>
  <si>
    <t>+61 7 3314 8880</t>
  </si>
  <si>
    <t>+61 8 3461 2672</t>
  </si>
  <si>
    <t>+61 2 7827 7190</t>
  </si>
  <si>
    <t>+61 7 5334 9747</t>
  </si>
  <si>
    <t>+61 8 2524 3784</t>
  </si>
  <si>
    <t>+61 2 2049 7163</t>
  </si>
  <si>
    <t>+61 2 9680 1909</t>
  </si>
  <si>
    <t>+61 6 4139 5719</t>
  </si>
  <si>
    <t>+61 8 5045 2277</t>
  </si>
  <si>
    <t>+61 4 9279 3090</t>
  </si>
  <si>
    <t>+61 6 7328 6468</t>
  </si>
  <si>
    <t>+61 9 3326 1390</t>
  </si>
  <si>
    <t>+61 6 7459 1858</t>
  </si>
  <si>
    <t>+61 4 4940 4497</t>
  </si>
  <si>
    <t>+61 8 1700 5517</t>
  </si>
  <si>
    <t>+61 3 1855 9399</t>
  </si>
  <si>
    <t>+61 2 2756 5034</t>
  </si>
  <si>
    <t>+61 2 3121 4194</t>
  </si>
  <si>
    <t>+61 4 2327 5154</t>
  </si>
  <si>
    <t>+61 7 4934 5320</t>
  </si>
  <si>
    <t>+61 9 5248 5166</t>
  </si>
  <si>
    <t>+61 9 8947 5077</t>
  </si>
  <si>
    <t>+61 4 3808 7633</t>
  </si>
  <si>
    <t>+61 5 8150 2211</t>
  </si>
  <si>
    <t>+61 4 8767 9810</t>
  </si>
  <si>
    <t>+61 8 1586 9178</t>
  </si>
  <si>
    <t>+61 6 3533 2192</t>
  </si>
  <si>
    <t>+61 2 2042 8464</t>
  </si>
  <si>
    <t>+61 9 5576 4110</t>
  </si>
  <si>
    <t>+61 2 9990 8692</t>
  </si>
  <si>
    <t>+61 5 3885 7780</t>
  </si>
  <si>
    <t>+61 6 8219 7980</t>
  </si>
  <si>
    <t>+61 4 3902 2757</t>
  </si>
  <si>
    <t>+61 9 5429 8138</t>
  </si>
  <si>
    <t>+61 5 5549 8954</t>
  </si>
  <si>
    <t>+61 9 8111 2735</t>
  </si>
  <si>
    <t>+61 4 2922 9221</t>
  </si>
  <si>
    <t>+61 7 3100 1232</t>
  </si>
  <si>
    <t>+61 5 9316 8522</t>
  </si>
  <si>
    <t>+61 9 8912 8414</t>
  </si>
  <si>
    <t>+61 3 8691 8551</t>
  </si>
  <si>
    <t>+61 6 7242 1436</t>
  </si>
  <si>
    <t>+61 6 7803 5515</t>
  </si>
  <si>
    <t>+61 3 9418 6024</t>
  </si>
  <si>
    <t>+61 3 2734 3636</t>
  </si>
  <si>
    <t>+61 5 9319 6299</t>
  </si>
  <si>
    <t>+61 3 3308 6958</t>
  </si>
  <si>
    <t>+61 6 6628 5467</t>
  </si>
  <si>
    <t>+61 4 2453 9462</t>
  </si>
  <si>
    <t>+61 9 7896 4970</t>
  </si>
  <si>
    <t>+61 8 6196 8859</t>
  </si>
  <si>
    <t>+61 9 6737 7941</t>
  </si>
  <si>
    <t>+61 2 9292 5134</t>
  </si>
  <si>
    <t>+61 3 5647 3230</t>
  </si>
  <si>
    <t>+61 7 8878 4867</t>
  </si>
  <si>
    <t>+61 8 3125 1232</t>
  </si>
  <si>
    <t>+61 4 5763 9911</t>
  </si>
  <si>
    <t>+61 6 4003 4266</t>
  </si>
  <si>
    <t>+61 4 6580 6268</t>
  </si>
  <si>
    <t>+61 2 3429 9439</t>
  </si>
  <si>
    <t>+61 9 2743 5533</t>
  </si>
  <si>
    <t>+61 8 5352 1899</t>
  </si>
  <si>
    <t>+61 8 8572 4847</t>
  </si>
  <si>
    <t>+61 6 5052 6806</t>
  </si>
  <si>
    <t>+61 3 7577 5035</t>
  </si>
  <si>
    <t>+61 8 8712 3468</t>
  </si>
  <si>
    <t>+61 7 2554 4619</t>
  </si>
  <si>
    <t>+61 9 9758 9277</t>
  </si>
  <si>
    <t>+61 3 4471 2585</t>
  </si>
  <si>
    <t>+61 3 4548 9939</t>
  </si>
  <si>
    <t>+61 4 2181 8430</t>
  </si>
  <si>
    <t>+61 9 3214 5863</t>
  </si>
  <si>
    <t>+61 3 8650 9016</t>
  </si>
  <si>
    <t>+61 2 5599 9574</t>
  </si>
  <si>
    <t>+61 7 9389 6402</t>
  </si>
  <si>
    <t>+61 9 9410 7462</t>
  </si>
  <si>
    <t>+61 5 9679 4455</t>
  </si>
  <si>
    <t>+61 9 4595 1182</t>
  </si>
  <si>
    <t>+61 5 1862 3850</t>
  </si>
  <si>
    <t>+61 5 9589 6157</t>
  </si>
  <si>
    <t>+61 9 2088 4579</t>
  </si>
  <si>
    <t>+61 3 2820 1182</t>
  </si>
  <si>
    <t>+61 8 1282 9452</t>
  </si>
  <si>
    <t>+61 8 5999 7305</t>
  </si>
  <si>
    <t>+61 8 9329 6404</t>
  </si>
  <si>
    <t>+61 9 7687 1598</t>
  </si>
  <si>
    <t>+61 6 3529 8182</t>
  </si>
  <si>
    <t>+61 9 1649 5990</t>
  </si>
  <si>
    <t>+61 2 9702 6218</t>
  </si>
  <si>
    <t>+61 4 9697 5075</t>
  </si>
  <si>
    <t>+61 5 8680 9754</t>
  </si>
  <si>
    <t>+61 2 2000 4435</t>
  </si>
  <si>
    <t>+61 9 4368 8288</t>
  </si>
  <si>
    <t>+61 2 1240 4668</t>
  </si>
  <si>
    <t>+61 9 4874 1313</t>
  </si>
  <si>
    <t>+61 3 7736 7839</t>
  </si>
  <si>
    <t>+61 8 8494 2214</t>
  </si>
  <si>
    <t>+61 2 3597 7348</t>
  </si>
  <si>
    <t>+61 6 8212 8022</t>
  </si>
  <si>
    <t>+61 3 6457 2981</t>
  </si>
  <si>
    <t>+61 9 7562 5019</t>
  </si>
  <si>
    <t>+61 7 8871 4504</t>
  </si>
  <si>
    <t>+61 8 6092 8073</t>
  </si>
  <si>
    <t>+61 5 1259 7152</t>
  </si>
  <si>
    <t>+61 2 1569 1905</t>
  </si>
  <si>
    <t>+61 7 6292 6782</t>
  </si>
  <si>
    <t>+61 7 7862 3307</t>
  </si>
  <si>
    <t>+61 9 6484 4375</t>
  </si>
  <si>
    <t>+61 9 1319 5639</t>
  </si>
  <si>
    <t>+61 7 8530 9220</t>
  </si>
  <si>
    <t>+61 3 8705 4047</t>
  </si>
  <si>
    <t>+61 7 7992 4290</t>
  </si>
  <si>
    <t>+61 9 9996 1404</t>
  </si>
  <si>
    <t>+61 3 7143 4027</t>
  </si>
  <si>
    <t>+61 4 4117 1129</t>
  </si>
  <si>
    <t>+61 3 1701 3745</t>
  </si>
  <si>
    <t>+61 7 3802 4381</t>
  </si>
  <si>
    <t>+61 2 3912 2411</t>
  </si>
  <si>
    <t>+61 4 8595 6702</t>
  </si>
  <si>
    <t>+61 2 7476 9141</t>
  </si>
  <si>
    <t>+61 4 7682 7214</t>
  </si>
  <si>
    <t>+61 4 9918 9128</t>
  </si>
  <si>
    <t>+61 3 1587 3450</t>
  </si>
  <si>
    <t>+61 3 4552 2208</t>
  </si>
  <si>
    <t>+61 6 2516 9152</t>
  </si>
  <si>
    <t>+61 3 4205 6450</t>
  </si>
  <si>
    <t>+61 8 7792 5861</t>
  </si>
  <si>
    <t>+61 3 5177 1630</t>
  </si>
  <si>
    <t>+61 5 5778 6082</t>
  </si>
  <si>
    <t>+61 8 7073 8653</t>
  </si>
  <si>
    <t>+61 2 3899 5216</t>
  </si>
  <si>
    <t>+61 2 6947 1424</t>
  </si>
  <si>
    <t>+61 9 1923 5584</t>
  </si>
  <si>
    <t>+61 3 3918 1790</t>
  </si>
  <si>
    <t>+61 4 6792 7639</t>
  </si>
  <si>
    <t>+61 9 4238 1623</t>
  </si>
  <si>
    <t>+61 8 1654 6783</t>
  </si>
  <si>
    <t>+61 3 2819 5949</t>
  </si>
  <si>
    <t>+61 5 2230 1972</t>
  </si>
  <si>
    <t>+61 8 9008 7266</t>
  </si>
  <si>
    <t>+61 8 7440 9387</t>
  </si>
  <si>
    <t>+61 5 1569 6495</t>
  </si>
  <si>
    <t>+61 4 2577 2448</t>
  </si>
  <si>
    <t>+61 6 9816 1161</t>
  </si>
  <si>
    <t>+61 3 9994 9586</t>
  </si>
  <si>
    <t>+61 6 8016 8509</t>
  </si>
  <si>
    <t>+61 7 8842 8846</t>
  </si>
  <si>
    <t>+61 8 4532 6701</t>
  </si>
  <si>
    <t>+61 2 8445 8695</t>
  </si>
  <si>
    <t>+61 2 7664 9936</t>
  </si>
  <si>
    <t>+61 2 4148 3735</t>
  </si>
  <si>
    <t>+61 9 1647 6146</t>
  </si>
  <si>
    <t>+61 7 9754 6928</t>
  </si>
  <si>
    <t>+61 8 2860 1495</t>
  </si>
  <si>
    <t>+61 5 9022 4189</t>
  </si>
  <si>
    <t>+61 4 5278 7007</t>
  </si>
  <si>
    <t>+61 9 1623 2179</t>
  </si>
  <si>
    <t>+61 9 7209 6188</t>
  </si>
  <si>
    <t>+61 4 8198 1974</t>
  </si>
  <si>
    <t>+61 8 5655 6160</t>
  </si>
  <si>
    <t>+61 5 7878 5007</t>
  </si>
  <si>
    <t>+61 6 5788 7897</t>
  </si>
  <si>
    <t>+61 8 6851 5481</t>
  </si>
  <si>
    <t>+61 2 5790 3825</t>
  </si>
  <si>
    <t>+61 3 1993 3133</t>
  </si>
  <si>
    <t>+61 2 8265 9367</t>
  </si>
  <si>
    <t>+61 7 8607 7855</t>
  </si>
  <si>
    <t>+61 4 5458 7719</t>
  </si>
  <si>
    <t>+61 9 2070 1866</t>
  </si>
  <si>
    <t>+61 2 4251 4528</t>
  </si>
  <si>
    <t>+61 2 1388 4878</t>
  </si>
  <si>
    <t>+61 9 4952 3851</t>
  </si>
  <si>
    <t>+61 2 4875 2517</t>
  </si>
  <si>
    <t>+61 9 6542 2924</t>
  </si>
  <si>
    <t>+61 8 7988 9047</t>
  </si>
  <si>
    <t>+61 6 9128 8842</t>
  </si>
  <si>
    <t>+61 7 6123 3820</t>
  </si>
  <si>
    <t>+61 9 9694 2757</t>
  </si>
  <si>
    <t>+61 5 8191 2980</t>
  </si>
  <si>
    <t>+61 6 4128 7887</t>
  </si>
  <si>
    <t>+61 8 3507 3369</t>
  </si>
  <si>
    <t>+61 8 2790 5877</t>
  </si>
  <si>
    <t>+61 4 3865 4071</t>
  </si>
  <si>
    <t>+61 3 3104 6815</t>
  </si>
  <si>
    <t>+61 2 6319 1578</t>
  </si>
  <si>
    <t>+61 2 8636 6568</t>
  </si>
  <si>
    <t>+61 6 1005 3426</t>
  </si>
  <si>
    <t>+61 5 4101 4003</t>
  </si>
  <si>
    <t>+61 2 2837 7029</t>
  </si>
  <si>
    <t>+61 8 1195 1422</t>
  </si>
  <si>
    <t>+61 4 5476 9238</t>
  </si>
  <si>
    <t>+61 3 7949 9681</t>
  </si>
  <si>
    <t>+61 3 9429 7892</t>
  </si>
  <si>
    <t>+61 6 7064 6818</t>
  </si>
  <si>
    <t>+61 9 1631 1192</t>
  </si>
  <si>
    <t>+61 4 8840 2470</t>
  </si>
  <si>
    <t>+61 7 8222 4251</t>
  </si>
  <si>
    <t>+61 2 5979 6159</t>
  </si>
  <si>
    <t>+61 8 5401 7010</t>
  </si>
  <si>
    <t>+61 6 5930 5424</t>
  </si>
  <si>
    <t>+61 7 5851 4195</t>
  </si>
  <si>
    <t>+61 6 7078 6555</t>
  </si>
  <si>
    <t>+61 5 2670 2417</t>
  </si>
  <si>
    <t>+61 3 5038 4277</t>
  </si>
  <si>
    <t>+61 2 6933 8167</t>
  </si>
  <si>
    <t>+61 6 1194 6947</t>
  </si>
  <si>
    <t>+61 4 4080 8755</t>
  </si>
  <si>
    <t>+61 9 2519 8063</t>
  </si>
  <si>
    <t>+61 2 9506 7848</t>
  </si>
  <si>
    <t>+61 9 3806 1672</t>
  </si>
  <si>
    <t>+61 9 3284 7956</t>
  </si>
  <si>
    <t>+61 6 3437 4535</t>
  </si>
  <si>
    <t>+61 3 5364 2657</t>
  </si>
  <si>
    <t>+61 4 4720 2050</t>
  </si>
  <si>
    <t>+61 8 6430 8522</t>
  </si>
  <si>
    <t>+61 6 1775 2410</t>
  </si>
  <si>
    <t>+61 7 2518 4066</t>
  </si>
  <si>
    <t>+61 3 2040 4771</t>
  </si>
  <si>
    <t>+61 5 6972 3559</t>
  </si>
  <si>
    <t>+61 2 7525 1981</t>
  </si>
  <si>
    <t>+61 8 3398 2588</t>
  </si>
  <si>
    <t>+61 7 3535 3127</t>
  </si>
  <si>
    <t>+61 9 5705 5775</t>
  </si>
  <si>
    <t>+61 3 1237 2978</t>
  </si>
  <si>
    <t>+61 4 3437 8874</t>
  </si>
  <si>
    <t>+61 6 4593 6853</t>
  </si>
  <si>
    <t>+61 2 3441 7354</t>
  </si>
  <si>
    <t>+61 6 4037 4803</t>
  </si>
  <si>
    <t>+61 4 8831 6729</t>
  </si>
  <si>
    <t>+61 3 7451 4831</t>
  </si>
  <si>
    <t>+61 2 9143 7230</t>
  </si>
  <si>
    <t>+61 9 7040 2875</t>
  </si>
  <si>
    <t>+61 3 7636 5229</t>
  </si>
  <si>
    <t>+61 5 2868 8079</t>
  </si>
  <si>
    <t>+61 9 7419 5680</t>
  </si>
  <si>
    <t>+61 4 2766 8754</t>
  </si>
  <si>
    <t>+61 3 2527 3906</t>
  </si>
  <si>
    <t>+61 7 3190 2793</t>
  </si>
  <si>
    <t>+61 8 6304 8751</t>
  </si>
  <si>
    <t>+61 7 9424 1990</t>
  </si>
  <si>
    <t>+61 9 6112 9448</t>
  </si>
  <si>
    <t>+61 7 5941 8155</t>
  </si>
  <si>
    <t>+61 8 4643 1598</t>
  </si>
  <si>
    <t>+61 2 1934 6340</t>
  </si>
  <si>
    <t>+61 8 8831 5776</t>
  </si>
  <si>
    <t>+61 6 3754 9829</t>
  </si>
  <si>
    <t>+61 6 5469 1697</t>
  </si>
  <si>
    <t>+61 6 1752 6221</t>
  </si>
  <si>
    <t>+61 3 5985 2269</t>
  </si>
  <si>
    <t>+61 9 9344 2012</t>
  </si>
  <si>
    <t>+61 4 8085 2603</t>
  </si>
  <si>
    <t>+61 8 9043 7802</t>
  </si>
  <si>
    <t>+61 5 3834 1345</t>
  </si>
  <si>
    <t>+61 2 6414 7362</t>
  </si>
  <si>
    <t>+61 4 3038 4060</t>
  </si>
  <si>
    <t>+61 7 4156 8778</t>
  </si>
  <si>
    <t>+61 8 1558 8894</t>
  </si>
  <si>
    <t>+61 4 5134 5801</t>
  </si>
  <si>
    <t>+61 7 8412 6413</t>
  </si>
  <si>
    <t>+61 7 1573 4823</t>
  </si>
  <si>
    <t>+61 8 4488 4502</t>
  </si>
  <si>
    <t>+61 2 9933 4155</t>
  </si>
  <si>
    <t>+61 4 5456 7383</t>
  </si>
  <si>
    <t>+61 2 3110 9406</t>
  </si>
  <si>
    <t>+61 8 1793 9908</t>
  </si>
  <si>
    <t>+61 6 5978 5212</t>
  </si>
  <si>
    <t>+61 3 7673 2590</t>
  </si>
  <si>
    <t>+61 3 7858 1698</t>
  </si>
  <si>
    <t>+61 3 4518 4408</t>
  </si>
  <si>
    <t>+61 4 9780 7495</t>
  </si>
  <si>
    <t>+61 6 8916 7174</t>
  </si>
  <si>
    <t>+61 5 5589 2886</t>
  </si>
  <si>
    <t>+61 9 1745 1713</t>
  </si>
  <si>
    <t>+61 2 8988 1637</t>
  </si>
  <si>
    <t>+61 2 1597 8892</t>
  </si>
  <si>
    <t>+61 8 7714 4638</t>
  </si>
  <si>
    <t>+61 4 3916 4791</t>
  </si>
  <si>
    <t>+61 2 8150 3701</t>
  </si>
  <si>
    <t>+61 4 5131 9769</t>
  </si>
  <si>
    <t>+61 3 2222 3737</t>
  </si>
  <si>
    <t>+61 7 8730 9484</t>
  </si>
  <si>
    <t>+61 3 4844 2708</t>
  </si>
  <si>
    <t>+61 3 5471 9630</t>
  </si>
  <si>
    <t>+61 5 2076 2548</t>
  </si>
  <si>
    <t>+61 7 2454 8254</t>
  </si>
  <si>
    <t>+61 4 7373 3760</t>
  </si>
  <si>
    <t>+61 3 7065 6013</t>
  </si>
  <si>
    <t>+61 2 2237 5702</t>
  </si>
  <si>
    <t>+61 7 9848 1754</t>
  </si>
  <si>
    <t>+61 5 3191 2697</t>
  </si>
  <si>
    <t>+61 5 3441 2297</t>
  </si>
  <si>
    <t>+61 3 7114 1123</t>
  </si>
  <si>
    <t>+61 2 4172 9162</t>
  </si>
  <si>
    <t>+61 5 8202 9389</t>
  </si>
  <si>
    <t>+61 8 4046 7362</t>
  </si>
  <si>
    <t>+61 6 9269 9267</t>
  </si>
  <si>
    <t>+61 2 7694 5089</t>
  </si>
  <si>
    <t>+61 2 7851 1671</t>
  </si>
  <si>
    <t>+61 3 9040 1489</t>
  </si>
  <si>
    <t>+61 2 2126 8323</t>
  </si>
  <si>
    <t>+61 9 1687 9155</t>
  </si>
  <si>
    <t>+61 9 4712 8943</t>
  </si>
  <si>
    <t>+61 6 4370 9711</t>
  </si>
  <si>
    <t>+61 3 8764 9868</t>
  </si>
  <si>
    <t>+61 8 7556 9184</t>
  </si>
  <si>
    <t>+61 4 4875 7688</t>
  </si>
  <si>
    <t>+61 2 4260 2352</t>
  </si>
  <si>
    <t>+61 4 6987 7057</t>
  </si>
  <si>
    <t>+61 9 4206 6827</t>
  </si>
  <si>
    <t>+61 4 2501 5784</t>
  </si>
  <si>
    <t>+61 6 1149 1612</t>
  </si>
  <si>
    <t>+61 3 3870 1467</t>
  </si>
  <si>
    <t>+61 6 3470 5178</t>
  </si>
  <si>
    <t>+61 4 6516 9335</t>
  </si>
  <si>
    <t>+61 5 8849 1486</t>
  </si>
  <si>
    <t>+61 2 2369 2495</t>
  </si>
  <si>
    <t>+61 3 4213 2277</t>
  </si>
  <si>
    <t>+61 9 6424 8596</t>
  </si>
  <si>
    <t>+61 9 4249 8446</t>
  </si>
  <si>
    <t>+61 5 1589 6261</t>
  </si>
  <si>
    <t>+61 9 7681 1146</t>
  </si>
  <si>
    <t>+61 7 6601 3853</t>
  </si>
  <si>
    <t>+61 4 7987 3390</t>
  </si>
  <si>
    <t>+61 6 2131 5934</t>
  </si>
  <si>
    <t>+61 5 5612 7005</t>
  </si>
  <si>
    <t>+61 7 2472 7638</t>
  </si>
  <si>
    <t>+61 9 9580 4342</t>
  </si>
  <si>
    <t>+61 4 9972 2543</t>
  </si>
  <si>
    <t>+61 9 9752 3166</t>
  </si>
  <si>
    <t>+61 6 8793 2531</t>
  </si>
  <si>
    <t>+61 7 5330 8702</t>
  </si>
  <si>
    <t>+61 8 3368 6261</t>
  </si>
  <si>
    <t>+61 6 1534 6522</t>
  </si>
  <si>
    <t>+61 6 3573 9723</t>
  </si>
  <si>
    <t>+61 8 2553 2421</t>
  </si>
  <si>
    <t>+61 9 8720 1659</t>
  </si>
  <si>
    <t>+61 4 4786 6051</t>
  </si>
  <si>
    <t>+61 4 1098 2552</t>
  </si>
  <si>
    <t>+61 4 9140 7079</t>
  </si>
  <si>
    <t>+61 6 4204 1257</t>
  </si>
  <si>
    <t>+61 8 9465 2211</t>
  </si>
  <si>
    <t>+61 7 2486 2244</t>
  </si>
  <si>
    <t>+61 8 1957 2694</t>
  </si>
  <si>
    <t>+61 2 7016 1161</t>
  </si>
  <si>
    <t>+61 8 6245 1660</t>
  </si>
  <si>
    <t>+61 6 8214 9657</t>
  </si>
  <si>
    <t>+61 9 3905 3692</t>
  </si>
  <si>
    <t>+61 8 4556 9126</t>
  </si>
  <si>
    <t>+61 9 7251 1132</t>
  </si>
  <si>
    <t>+61 2 9938 7426</t>
  </si>
  <si>
    <t>+61 3 8124 4969</t>
  </si>
  <si>
    <t>+61 6 9102 1179</t>
  </si>
  <si>
    <t>+61 4 9457 9775</t>
  </si>
  <si>
    <t>+61 9 6345 5487</t>
  </si>
  <si>
    <t>+61 2 2551 6310</t>
  </si>
  <si>
    <t>+61 8 9576 4400</t>
  </si>
  <si>
    <t>+61 4 8456 7645</t>
  </si>
  <si>
    <t>+61 4 4268 7371</t>
  </si>
  <si>
    <t>+61 5 6116 8150</t>
  </si>
  <si>
    <t>+61 8 8499 6554</t>
  </si>
  <si>
    <t>+61 3 8916 7488</t>
  </si>
  <si>
    <t>+61 8 7837 8020</t>
  </si>
  <si>
    <t>+61 7 3660 9589</t>
  </si>
  <si>
    <t>+61 7 1029 8957</t>
  </si>
  <si>
    <t>+61 5 2857 2489</t>
  </si>
  <si>
    <t>+61 6 1261 1472</t>
  </si>
  <si>
    <t>+61 9 2370 1410</t>
  </si>
  <si>
    <t>+61 5 6542 4896</t>
  </si>
  <si>
    <t>+61 2 1382 4652</t>
  </si>
  <si>
    <t>+61 8 1457 1376</t>
  </si>
  <si>
    <t>+61 9 4300 9324</t>
  </si>
  <si>
    <t>+61 6 7447 5150</t>
  </si>
  <si>
    <t>+61 6 2685 5577</t>
  </si>
  <si>
    <t>+61 7 8100 4537</t>
  </si>
  <si>
    <t>+61 6 6625 6354</t>
  </si>
  <si>
    <t>+61 7 6964 2128</t>
  </si>
  <si>
    <t>+61 2 9772 2108</t>
  </si>
  <si>
    <t>+61 7 6989 9907</t>
  </si>
  <si>
    <t>+61 5 3704 2340</t>
  </si>
  <si>
    <t>+61 8 2027 9658</t>
  </si>
  <si>
    <t>+61 8 2544 7021</t>
  </si>
  <si>
    <t>+61 3 4076 1723</t>
  </si>
  <si>
    <t>+61 5 2716 1025</t>
  </si>
  <si>
    <t>+61 7 1678 2149</t>
  </si>
  <si>
    <t>+61 7 2525 5620</t>
  </si>
  <si>
    <t>+61 3 5001 2543</t>
  </si>
  <si>
    <t>+61 9 1915 9558</t>
  </si>
  <si>
    <t>+61 7 6474 6743</t>
  </si>
  <si>
    <t>+61 5 8722 8622</t>
  </si>
  <si>
    <t>+61 3 9236 9224</t>
  </si>
  <si>
    <t>+61 4 5660 5602</t>
  </si>
  <si>
    <t>+61 3 8458 9206</t>
  </si>
  <si>
    <t>+61 9 7263 1554</t>
  </si>
  <si>
    <t>+61 9 5313 7834</t>
  </si>
  <si>
    <t>+61 7 6496 3019</t>
  </si>
  <si>
    <t>+61 3 6435 5221</t>
  </si>
  <si>
    <t>+61 3 6317 5400</t>
  </si>
  <si>
    <t>+61 9 4614 9272</t>
  </si>
  <si>
    <t>+61 8 7753 1063</t>
  </si>
  <si>
    <t>+61 6 2285 4536</t>
  </si>
  <si>
    <t>+61 6 3619 8646</t>
  </si>
  <si>
    <t>+61 4 7926 6885</t>
  </si>
  <si>
    <t>+61 8 5225 8136</t>
  </si>
  <si>
    <t>+61 8 1343 4176</t>
  </si>
  <si>
    <t>+61 4 1099 4435</t>
  </si>
  <si>
    <t>+61 9 1320 6044</t>
  </si>
  <si>
    <t>+61 7 4701 8525</t>
  </si>
  <si>
    <t>+61 6 2990 2237</t>
  </si>
  <si>
    <t>+61 7 4788 5724</t>
  </si>
  <si>
    <t>+61 3 1117 8287</t>
  </si>
  <si>
    <t>+61 7 9795 2807</t>
  </si>
  <si>
    <t>+61 5 2900 1453</t>
  </si>
  <si>
    <t>+61 5 9903 5751</t>
  </si>
  <si>
    <t>+61 6 5580 9209</t>
  </si>
  <si>
    <t>+61 7 3713 2712</t>
  </si>
  <si>
    <t>+61 5 7778 4107</t>
  </si>
  <si>
    <t>+61 6 2311 7542</t>
  </si>
  <si>
    <t>+61 4 6394 1630</t>
  </si>
  <si>
    <t>+61 9 2131 1244</t>
  </si>
  <si>
    <t>+61 4 4597 6472</t>
  </si>
  <si>
    <t>+61 8 5453 8533</t>
  </si>
  <si>
    <t>+61 6 9989 9472</t>
  </si>
  <si>
    <t>+61 7 3737 7757</t>
  </si>
  <si>
    <t>+61 6 2788 7937</t>
  </si>
  <si>
    <t>+61 9 4399 2405</t>
  </si>
  <si>
    <t>+61 3 2484 4174</t>
  </si>
  <si>
    <t>+61 6 9053 9128</t>
  </si>
  <si>
    <t>+61 4 3324 8517</t>
  </si>
  <si>
    <t>+61 4 7253 6518</t>
  </si>
  <si>
    <t>+61 5 3204 3367</t>
  </si>
  <si>
    <t>+61 3 9151 1956</t>
  </si>
  <si>
    <t>+61 6 3844 8232</t>
  </si>
  <si>
    <t>+61 6 8464 1720</t>
  </si>
  <si>
    <t>+61 5 2454 7375</t>
  </si>
  <si>
    <t>+61 8 3726 3115</t>
  </si>
  <si>
    <t>+61 2 4360 3933</t>
  </si>
  <si>
    <t>+61 7 9552 2775</t>
  </si>
  <si>
    <t>+61 7 6139 7130</t>
  </si>
  <si>
    <t>+61 2 2779 7465</t>
  </si>
  <si>
    <t>+61 4 9335 8082</t>
  </si>
  <si>
    <t>+61 3 2507 8397</t>
  </si>
  <si>
    <t>+61 8 7094 4903</t>
  </si>
  <si>
    <t>+61 8 5129 7834</t>
  </si>
  <si>
    <t>+61 8 1903 8758</t>
  </si>
  <si>
    <t>+61 7 7694 6913</t>
  </si>
  <si>
    <t>+61 3 1902 6560</t>
  </si>
  <si>
    <t>+61 5 3178 5577</t>
  </si>
  <si>
    <t>+61 2 5468 5892</t>
  </si>
  <si>
    <t>+61 8 8824 7418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</si>
</sst>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0" xfId="0" applyNumberFormat="1"/>
  </cellXfs>
  <cellStyles count="1">
    <cellStyle name="Normal" xfId="0" builtinId="0"/>
  </cellStyles>
  <dxfs count="24">
    <dxf>
      <numFmt numFmtId="1" formatCode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  <dxf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9" formatCode="dd/mm/yyyy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D7D99B-6B80-4B9E-99A2-07C44BBCECF8}" name="Sales" displayName="Sales" ref="A1:N1001" totalsRowShown="0" headerRowDxfId="23">
  <autoFilter ref="A1:N1001" xr:uid="{B4A61DC4-EC4A-48BC-BC4E-F12982365A36}"/>
  <tableColumns count="14">
    <tableColumn id="1" xr3:uid="{EE036C11-7E3B-4AA0-BE37-5E0661CC2ABA}" name="Order ID"/>
    <tableColumn id="2" xr3:uid="{03874367-5897-4DA9-BED4-659179687B33}" name="Customer Last Name" dataDxfId="22"/>
    <tableColumn id="3" xr3:uid="{BF7A9FB8-BE52-4E06-BE6F-BFC44366748B}" name="Customer First Name" dataDxfId="21"/>
    <tableColumn id="4" xr3:uid="{0055C925-5B2D-48F3-B3EA-B9F502612573}" name="Customer ID"/>
    <tableColumn id="5" xr3:uid="{F27F94BE-0E50-4A01-AE86-2944B5716BFF}" name="Service Category"/>
    <tableColumn id="6" xr3:uid="{071BD79B-6A16-4F88-A551-9D05CB015A15}" name="Order Date" dataDxfId="20"/>
    <tableColumn id="7" xr3:uid="{C8AE2E55-8930-4B44-9AEC-C7FB05640BC3}" name="Quantity Ordered" dataDxfId="19"/>
    <tableColumn id="8" xr3:uid="{8AC326A3-72A7-4DAA-80A7-EF5CB60C168E}" name="Order Status"/>
    <tableColumn id="9" xr3:uid="{78B7408B-29E3-4B2A-8435-321DB11EC1B7}" name="State"/>
    <tableColumn id="10" xr3:uid="{9769C5A2-DB1B-488A-800C-1CFF367ADF8A}" name="Margins" dataDxfId="18">
      <calculatedColumnFormula>VLOOKUP(Sales[[#This Row],[Service Category]],Table7[],3,FALSE)</calculatedColumnFormula>
    </tableColumn>
    <tableColumn id="11" xr3:uid="{76812500-DD7E-4648-9869-FC7E7D7406E1}" name="Service Provider Expense" dataDxfId="17">
      <calculatedColumnFormula>Sales[[#This Row],[Sale Price ]]*Sales[[#This Row],[Margins]]</calculatedColumnFormula>
    </tableColumn>
    <tableColumn id="12" xr3:uid="{3B8BA57A-9805-4251-B155-3F6EA1FAA707}" name="Sale Price " dataDxfId="16"/>
    <tableColumn id="13" xr3:uid="{F15ED36A-26C0-4135-9F1A-BFDBA30F51F8}" name="Total Profit (GMROI)" dataDxfId="15">
      <calculatedColumnFormula>Sales[[#This Row],[Sale Price ]]-Sales[[#This Row],[Service Provider Expense]]</calculatedColumnFormula>
    </tableColumn>
    <tableColumn id="14" xr3:uid="{DAAE8FA1-276F-43D1-8580-CABECABBF72B}" name="Sales Ag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C3B986-2E23-4ADC-89AC-8080CE9995E2}" name="Customers" displayName="Customers" ref="A1:N1001" totalsRowShown="0" headerRowDxfId="14">
  <autoFilter ref="A1:N1001" xr:uid="{B4A61DC4-EC4A-48BC-BC4E-F12982365A36}"/>
  <tableColumns count="14">
    <tableColumn id="2" xr3:uid="{64853262-E4B3-47DF-9142-E6D3D1376605}" name="Customer Last Name"/>
    <tableColumn id="3" xr3:uid="{A91EE1D8-6448-4BEE-A18C-B351ACD8205D}" name="Customer First Name" dataDxfId="13"/>
    <tableColumn id="4" xr3:uid="{B40E379A-9167-407E-9608-B74BA6466C72}" name="Customer ID"/>
    <tableColumn id="1" xr3:uid="{F182C9B7-1150-4C05-8DB2-21549C374B75}" name="Service Category" dataDxfId="12"/>
    <tableColumn id="6" xr3:uid="{3D7F9D98-9885-4663-9DA3-30D878FFD8C1}" name="Order Date" dataDxfId="11"/>
    <tableColumn id="7" xr3:uid="{F8C55E33-160D-4F12-A655-3D3DF662BD4B}" name="Quantity Ordered" dataDxfId="0"/>
    <tableColumn id="8" xr3:uid="{BCA6D917-636A-485C-BB51-A3621E80B623}" name="Order Status"/>
    <tableColumn id="9" xr3:uid="{D65DB00C-5779-407B-ADFF-69CE30D1E655}" name="State"/>
    <tableColumn id="10" xr3:uid="{CB24D16E-5740-493C-BD2B-3628918F8525}" name="Address "/>
    <tableColumn id="16" xr3:uid="{691F4BE2-6ED9-4E34-A727-E879D79633AC}" name="City" dataDxfId="10"/>
    <tableColumn id="11" xr3:uid="{F9DB7ECB-52D7-4EE9-AD53-E8AA0C339D75}" name="Postal Code" dataDxfId="9"/>
    <tableColumn id="14" xr3:uid="{8A790E29-5901-4439-98E2-F0CAE40D6A31}" name="Sales Price (Per unit)" dataDxfId="8"/>
    <tableColumn id="12" xr3:uid="{77A60B91-69D7-41F6-9217-6BDA3D026FCD}" name="Sale Price " dataDxfId="7">
      <calculatedColumnFormula>Customers[[#This Row],[Quantity Ordered]]*Customers[[#This Row],[Sales Price (Per unit)]]</calculatedColumnFormula>
    </tableColumn>
    <tableColumn id="13" xr3:uid="{6C408106-777B-419E-BE10-1704FBE8FEB1}" name="Phone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2C554C-69C3-4AA3-A828-CBB2CCF84BFD}" name="Table7" displayName="Table7" ref="A1:C7" totalsRowShown="0" headerRowDxfId="5" dataDxfId="4">
  <autoFilter ref="A1:C7" xr:uid="{5D2C554C-69C3-4AA3-A828-CBB2CCF84BFD}"/>
  <tableColumns count="3">
    <tableColumn id="1" xr3:uid="{14A2F35F-0858-4BDE-BCD5-2054BC818A68}" name="Service" dataDxfId="3"/>
    <tableColumn id="2" xr3:uid="{087AA21A-FB72-4E6C-9F83-FC5B5E1177E6}" name="Price (USD)" dataDxfId="2"/>
    <tableColumn id="3" xr3:uid="{116C629D-DA96-4B5E-8197-BAEA0246C784}" name="Margin (in %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8443-6C51-466C-A0E3-CBCBE3C9D5B9}">
  <dimension ref="A1:N1001"/>
  <sheetViews>
    <sheetView topLeftCell="H1" workbookViewId="0">
      <selection activeCell="P14" sqref="P14"/>
    </sheetView>
  </sheetViews>
  <sheetFormatPr defaultColWidth="8.77734375" defaultRowHeight="14.4" x14ac:dyDescent="0.3"/>
  <cols>
    <col min="1" max="1" width="14.44140625" customWidth="1"/>
    <col min="2" max="2" width="26.33203125" customWidth="1"/>
    <col min="3" max="3" width="24.44140625" style="3" customWidth="1"/>
    <col min="4" max="4" width="20" customWidth="1"/>
    <col min="5" max="5" width="18.33203125" customWidth="1"/>
    <col min="6" max="6" width="14.109375" style="1" customWidth="1"/>
    <col min="7" max="7" width="18.6640625" style="6" customWidth="1"/>
    <col min="8" max="10" width="14.109375" customWidth="1"/>
    <col min="11" max="11" width="20.44140625" customWidth="1"/>
    <col min="12" max="12" width="12.109375" customWidth="1"/>
    <col min="13" max="13" width="21.33203125" customWidth="1"/>
    <col min="14" max="14" width="14.109375" customWidth="1"/>
    <col min="15" max="15" width="19.33203125" customWidth="1"/>
    <col min="16" max="16" width="7.44140625" customWidth="1"/>
    <col min="17" max="17" width="11.6640625" customWidth="1"/>
    <col min="18" max="18" width="18.109375" customWidth="1"/>
    <col min="21" max="21" width="15" customWidth="1"/>
  </cols>
  <sheetData>
    <row r="1" spans="1:14" x14ac:dyDescent="0.3">
      <c r="A1" t="s">
        <v>0</v>
      </c>
      <c r="B1" t="s">
        <v>1</v>
      </c>
      <c r="C1" s="3" t="s">
        <v>2</v>
      </c>
      <c r="D1" t="s">
        <v>3</v>
      </c>
      <c r="E1" t="s">
        <v>2247</v>
      </c>
      <c r="F1" t="s">
        <v>4</v>
      </c>
      <c r="G1" t="s">
        <v>5</v>
      </c>
      <c r="H1" t="s">
        <v>6</v>
      </c>
      <c r="I1" t="s">
        <v>7</v>
      </c>
      <c r="J1" t="s">
        <v>2245</v>
      </c>
      <c r="K1" t="s">
        <v>2244</v>
      </c>
      <c r="L1" t="s">
        <v>9</v>
      </c>
      <c r="M1" t="s">
        <v>10</v>
      </c>
      <c r="N1" t="s">
        <v>11</v>
      </c>
    </row>
    <row r="2" spans="1:14" x14ac:dyDescent="0.3">
      <c r="A2">
        <v>3001</v>
      </c>
      <c r="B2" t="s">
        <v>27</v>
      </c>
      <c r="C2" t="s">
        <v>28</v>
      </c>
      <c r="D2">
        <v>1234</v>
      </c>
      <c r="E2" t="s">
        <v>1206</v>
      </c>
      <c r="F2" s="1">
        <v>45418</v>
      </c>
      <c r="G2" s="6">
        <v>3</v>
      </c>
      <c r="H2" t="s">
        <v>15</v>
      </c>
      <c r="I2" t="s">
        <v>1215</v>
      </c>
      <c r="J2">
        <f>VLOOKUP(Sales[[#This Row],[Service Category]],Table7[],3,FALSE)</f>
        <v>0.1</v>
      </c>
      <c r="K2">
        <f>Sales[[#This Row],[Sale Price ]]*Sales[[#This Row],[Margins]]</f>
        <v>56.400000000000006</v>
      </c>
      <c r="L2">
        <v>564</v>
      </c>
      <c r="M2">
        <f>Sales[[#This Row],[Sale Price ]]-Sales[[#This Row],[Service Provider Expense]]</f>
        <v>507.6</v>
      </c>
      <c r="N2" t="s">
        <v>16</v>
      </c>
    </row>
    <row r="3" spans="1:14" x14ac:dyDescent="0.3">
      <c r="A3">
        <v>3002</v>
      </c>
      <c r="B3" t="s">
        <v>29</v>
      </c>
      <c r="C3" t="s">
        <v>30</v>
      </c>
      <c r="D3">
        <v>1235</v>
      </c>
      <c r="E3" t="s">
        <v>1209</v>
      </c>
      <c r="F3" s="1">
        <v>45491</v>
      </c>
      <c r="G3" s="6">
        <v>3</v>
      </c>
      <c r="H3" s="1" t="s">
        <v>2243</v>
      </c>
      <c r="I3" t="s">
        <v>1218</v>
      </c>
      <c r="J3">
        <f>VLOOKUP(Sales[[#This Row],[Service Category]],Table7[],3,FALSE)</f>
        <v>0.3</v>
      </c>
      <c r="K3">
        <f>Sales[[#This Row],[Sale Price ]]*Sales[[#This Row],[Margins]]</f>
        <v>233.1</v>
      </c>
      <c r="L3">
        <v>777</v>
      </c>
      <c r="M3">
        <f>Sales[[#This Row],[Sale Price ]]-Sales[[#This Row],[Service Provider Expense]]</f>
        <v>543.9</v>
      </c>
      <c r="N3" t="s">
        <v>16</v>
      </c>
    </row>
    <row r="4" spans="1:14" x14ac:dyDescent="0.3">
      <c r="A4">
        <v>3003</v>
      </c>
      <c r="B4" t="s">
        <v>31</v>
      </c>
      <c r="C4" t="s">
        <v>32</v>
      </c>
      <c r="D4">
        <v>1236</v>
      </c>
      <c r="E4" t="s">
        <v>2248</v>
      </c>
      <c r="F4" s="1">
        <v>45487</v>
      </c>
      <c r="G4" s="6">
        <v>1</v>
      </c>
      <c r="H4" t="s">
        <v>15</v>
      </c>
      <c r="I4" s="1" t="s">
        <v>1221</v>
      </c>
      <c r="J4">
        <f>VLOOKUP(Sales[[#This Row],[Service Category]],Table7[],3,FALSE)</f>
        <v>0.25</v>
      </c>
      <c r="K4">
        <f>Sales[[#This Row],[Sale Price ]]*Sales[[#This Row],[Margins]]</f>
        <v>457.25</v>
      </c>
      <c r="L4">
        <v>1829</v>
      </c>
      <c r="M4">
        <f>Sales[[#This Row],[Sale Price ]]-Sales[[#This Row],[Service Provider Expense]]</f>
        <v>1371.75</v>
      </c>
      <c r="N4" s="1" t="s">
        <v>20</v>
      </c>
    </row>
    <row r="5" spans="1:14" x14ac:dyDescent="0.3">
      <c r="A5">
        <v>3004</v>
      </c>
      <c r="B5" t="s">
        <v>33</v>
      </c>
      <c r="C5" t="s">
        <v>34</v>
      </c>
      <c r="D5">
        <v>1237</v>
      </c>
      <c r="E5" t="s">
        <v>2248</v>
      </c>
      <c r="F5" s="1">
        <v>45469</v>
      </c>
      <c r="G5" s="6">
        <v>2</v>
      </c>
      <c r="H5" t="s">
        <v>15</v>
      </c>
      <c r="I5" s="1" t="s">
        <v>1224</v>
      </c>
      <c r="J5">
        <f>VLOOKUP(Sales[[#This Row],[Service Category]],Table7[],3,FALSE)</f>
        <v>0.25</v>
      </c>
      <c r="K5">
        <f>Sales[[#This Row],[Sale Price ]]*Sales[[#This Row],[Margins]]</f>
        <v>56.75</v>
      </c>
      <c r="L5">
        <v>227</v>
      </c>
      <c r="M5">
        <f>Sales[[#This Row],[Sale Price ]]-Sales[[#This Row],[Service Provider Expense]]</f>
        <v>170.25</v>
      </c>
      <c r="N5" s="1" t="s">
        <v>14</v>
      </c>
    </row>
    <row r="6" spans="1:14" x14ac:dyDescent="0.3">
      <c r="A6">
        <v>3005</v>
      </c>
      <c r="B6" t="s">
        <v>35</v>
      </c>
      <c r="C6" t="s">
        <v>36</v>
      </c>
      <c r="D6">
        <v>1238</v>
      </c>
      <c r="E6" t="s">
        <v>1208</v>
      </c>
      <c r="F6" s="1">
        <v>45624</v>
      </c>
      <c r="G6" s="6">
        <v>1</v>
      </c>
      <c r="H6" s="1" t="s">
        <v>2242</v>
      </c>
      <c r="I6" s="1" t="s">
        <v>1227</v>
      </c>
      <c r="J6">
        <f>VLOOKUP(Sales[[#This Row],[Service Category]],Table7[],3,FALSE)</f>
        <v>0.2</v>
      </c>
      <c r="K6">
        <f>Sales[[#This Row],[Sale Price ]]*Sales[[#This Row],[Margins]]</f>
        <v>271</v>
      </c>
      <c r="L6">
        <v>1355</v>
      </c>
      <c r="M6">
        <f>Sales[[#This Row],[Sale Price ]]-Sales[[#This Row],[Service Provider Expense]]</f>
        <v>1084</v>
      </c>
      <c r="N6" s="1" t="s">
        <v>17</v>
      </c>
    </row>
    <row r="7" spans="1:14" x14ac:dyDescent="0.3">
      <c r="A7">
        <v>3006</v>
      </c>
      <c r="B7" t="s">
        <v>37</v>
      </c>
      <c r="C7" t="s">
        <v>38</v>
      </c>
      <c r="D7">
        <v>1239</v>
      </c>
      <c r="E7" t="s">
        <v>1209</v>
      </c>
      <c r="F7" s="1">
        <v>45449</v>
      </c>
      <c r="G7" s="6">
        <v>1</v>
      </c>
      <c r="H7" s="1" t="s">
        <v>2242</v>
      </c>
      <c r="I7" s="1" t="s">
        <v>1230</v>
      </c>
      <c r="J7">
        <f>VLOOKUP(Sales[[#This Row],[Service Category]],Table7[],3,FALSE)</f>
        <v>0.3</v>
      </c>
      <c r="K7">
        <f>Sales[[#This Row],[Sale Price ]]*Sales[[#This Row],[Margins]]</f>
        <v>335.4</v>
      </c>
      <c r="L7">
        <v>1118</v>
      </c>
      <c r="M7">
        <f>Sales[[#This Row],[Sale Price ]]-Sales[[#This Row],[Service Provider Expense]]</f>
        <v>782.6</v>
      </c>
      <c r="N7" s="1" t="s">
        <v>14</v>
      </c>
    </row>
    <row r="8" spans="1:14" x14ac:dyDescent="0.3">
      <c r="A8">
        <v>3007</v>
      </c>
      <c r="B8" t="s">
        <v>39</v>
      </c>
      <c r="C8" t="s">
        <v>40</v>
      </c>
      <c r="D8">
        <v>1240</v>
      </c>
      <c r="E8" t="s">
        <v>1208</v>
      </c>
      <c r="F8" s="1">
        <v>45369</v>
      </c>
      <c r="G8" s="6">
        <v>2</v>
      </c>
      <c r="H8" s="1" t="s">
        <v>2242</v>
      </c>
      <c r="I8" s="1" t="s">
        <v>1224</v>
      </c>
      <c r="J8">
        <f>VLOOKUP(Sales[[#This Row],[Service Category]],Table7[],3,FALSE)</f>
        <v>0.2</v>
      </c>
      <c r="K8">
        <f>Sales[[#This Row],[Sale Price ]]*Sales[[#This Row],[Margins]]</f>
        <v>223</v>
      </c>
      <c r="L8">
        <v>1115</v>
      </c>
      <c r="M8">
        <f>Sales[[#This Row],[Sale Price ]]-Sales[[#This Row],[Service Provider Expense]]</f>
        <v>892</v>
      </c>
      <c r="N8" s="1" t="s">
        <v>16</v>
      </c>
    </row>
    <row r="9" spans="1:14" x14ac:dyDescent="0.3">
      <c r="A9">
        <v>3008</v>
      </c>
      <c r="B9" t="s">
        <v>41</v>
      </c>
      <c r="C9" t="s">
        <v>42</v>
      </c>
      <c r="D9">
        <v>1241</v>
      </c>
      <c r="E9" t="s">
        <v>1209</v>
      </c>
      <c r="F9" s="1">
        <v>45591</v>
      </c>
      <c r="G9" s="6">
        <v>2</v>
      </c>
      <c r="H9" t="s">
        <v>15</v>
      </c>
      <c r="I9" s="1" t="s">
        <v>1215</v>
      </c>
      <c r="J9">
        <f>VLOOKUP(Sales[[#This Row],[Service Category]],Table7[],3,FALSE)</f>
        <v>0.3</v>
      </c>
      <c r="K9">
        <f>Sales[[#This Row],[Sale Price ]]*Sales[[#This Row],[Margins]]</f>
        <v>357.9</v>
      </c>
      <c r="L9">
        <v>1193</v>
      </c>
      <c r="M9">
        <f>Sales[[#This Row],[Sale Price ]]-Sales[[#This Row],[Service Provider Expense]]</f>
        <v>835.1</v>
      </c>
      <c r="N9" s="1" t="s">
        <v>17</v>
      </c>
    </row>
    <row r="10" spans="1:14" x14ac:dyDescent="0.3">
      <c r="A10">
        <v>3009</v>
      </c>
      <c r="B10" t="s">
        <v>43</v>
      </c>
      <c r="C10" t="s">
        <v>44</v>
      </c>
      <c r="D10">
        <v>1242</v>
      </c>
      <c r="E10" t="s">
        <v>2248</v>
      </c>
      <c r="F10" s="1">
        <v>45330</v>
      </c>
      <c r="G10" s="6">
        <v>2</v>
      </c>
      <c r="H10" s="1" t="s">
        <v>2242</v>
      </c>
      <c r="I10" t="s">
        <v>1237</v>
      </c>
      <c r="J10">
        <f>VLOOKUP(Sales[[#This Row],[Service Category]],Table7[],3,FALSE)</f>
        <v>0.25</v>
      </c>
      <c r="K10">
        <f>Sales[[#This Row],[Sale Price ]]*Sales[[#This Row],[Margins]]</f>
        <v>353.25</v>
      </c>
      <c r="L10">
        <v>1413</v>
      </c>
      <c r="M10">
        <f>Sales[[#This Row],[Sale Price ]]-Sales[[#This Row],[Service Provider Expense]]</f>
        <v>1059.75</v>
      </c>
      <c r="N10" t="s">
        <v>14</v>
      </c>
    </row>
    <row r="11" spans="1:14" x14ac:dyDescent="0.3">
      <c r="A11">
        <v>3010</v>
      </c>
      <c r="B11" t="s">
        <v>45</v>
      </c>
      <c r="C11" t="s">
        <v>46</v>
      </c>
      <c r="D11">
        <v>1243</v>
      </c>
      <c r="E11" t="s">
        <v>1209</v>
      </c>
      <c r="F11" s="1">
        <v>45635</v>
      </c>
      <c r="G11" s="6">
        <v>2</v>
      </c>
      <c r="H11" s="1" t="s">
        <v>2242</v>
      </c>
      <c r="I11" t="s">
        <v>1237</v>
      </c>
      <c r="J11">
        <f>VLOOKUP(Sales[[#This Row],[Service Category]],Table7[],3,FALSE)</f>
        <v>0.3</v>
      </c>
      <c r="K11">
        <f>Sales[[#This Row],[Sale Price ]]*Sales[[#This Row],[Margins]]</f>
        <v>319.8</v>
      </c>
      <c r="L11">
        <v>1066</v>
      </c>
      <c r="M11">
        <f>Sales[[#This Row],[Sale Price ]]-Sales[[#This Row],[Service Provider Expense]]</f>
        <v>746.2</v>
      </c>
      <c r="N11" t="s">
        <v>20</v>
      </c>
    </row>
    <row r="12" spans="1:14" x14ac:dyDescent="0.3">
      <c r="A12">
        <v>3011</v>
      </c>
      <c r="B12" t="s">
        <v>47</v>
      </c>
      <c r="C12" t="s">
        <v>48</v>
      </c>
      <c r="D12">
        <v>1244</v>
      </c>
      <c r="E12" t="s">
        <v>1206</v>
      </c>
      <c r="F12" s="1">
        <v>45414</v>
      </c>
      <c r="G12" s="6">
        <v>1</v>
      </c>
      <c r="H12" t="s">
        <v>15</v>
      </c>
      <c r="I12" t="s">
        <v>1227</v>
      </c>
      <c r="J12">
        <f>VLOOKUP(Sales[[#This Row],[Service Category]],Table7[],3,FALSE)</f>
        <v>0.1</v>
      </c>
      <c r="K12">
        <f>Sales[[#This Row],[Sale Price ]]*Sales[[#This Row],[Margins]]</f>
        <v>95.300000000000011</v>
      </c>
      <c r="L12">
        <v>953</v>
      </c>
      <c r="M12">
        <f>Sales[[#This Row],[Sale Price ]]-Sales[[#This Row],[Service Provider Expense]]</f>
        <v>857.7</v>
      </c>
      <c r="N12" t="s">
        <v>17</v>
      </c>
    </row>
    <row r="13" spans="1:14" x14ac:dyDescent="0.3">
      <c r="A13">
        <v>3012</v>
      </c>
      <c r="B13" t="s">
        <v>49</v>
      </c>
      <c r="C13" t="s">
        <v>50</v>
      </c>
      <c r="D13">
        <v>1245</v>
      </c>
      <c r="E13" t="s">
        <v>2248</v>
      </c>
      <c r="F13" s="1">
        <v>45316</v>
      </c>
      <c r="G13" s="6">
        <v>3</v>
      </c>
      <c r="H13" t="s">
        <v>19</v>
      </c>
      <c r="I13" t="s">
        <v>1230</v>
      </c>
      <c r="J13">
        <f>VLOOKUP(Sales[[#This Row],[Service Category]],Table7[],3,FALSE)</f>
        <v>0.25</v>
      </c>
      <c r="K13">
        <f>Sales[[#This Row],[Sale Price ]]*Sales[[#This Row],[Margins]]</f>
        <v>406.75</v>
      </c>
      <c r="L13">
        <v>1627</v>
      </c>
      <c r="M13">
        <f>Sales[[#This Row],[Sale Price ]]-Sales[[#This Row],[Service Provider Expense]]</f>
        <v>1220.25</v>
      </c>
      <c r="N13" t="s">
        <v>20</v>
      </c>
    </row>
    <row r="14" spans="1:14" x14ac:dyDescent="0.3">
      <c r="A14">
        <v>3013</v>
      </c>
      <c r="B14" t="s">
        <v>51</v>
      </c>
      <c r="C14" t="s">
        <v>52</v>
      </c>
      <c r="D14">
        <v>1246</v>
      </c>
      <c r="E14" t="s">
        <v>2248</v>
      </c>
      <c r="F14" s="1">
        <v>45486</v>
      </c>
      <c r="G14" s="6">
        <v>3</v>
      </c>
      <c r="H14" s="1" t="s">
        <v>2242</v>
      </c>
      <c r="I14" t="s">
        <v>1230</v>
      </c>
      <c r="J14">
        <f>VLOOKUP(Sales[[#This Row],[Service Category]],Table7[],3,FALSE)</f>
        <v>0.25</v>
      </c>
      <c r="K14">
        <f>Sales[[#This Row],[Sale Price ]]*Sales[[#This Row],[Margins]]</f>
        <v>143.25</v>
      </c>
      <c r="L14">
        <v>573</v>
      </c>
      <c r="M14">
        <f>Sales[[#This Row],[Sale Price ]]-Sales[[#This Row],[Service Provider Expense]]</f>
        <v>429.75</v>
      </c>
      <c r="N14" t="s">
        <v>20</v>
      </c>
    </row>
    <row r="15" spans="1:14" x14ac:dyDescent="0.3">
      <c r="A15">
        <v>3014</v>
      </c>
      <c r="B15" t="s">
        <v>53</v>
      </c>
      <c r="C15" t="s">
        <v>54</v>
      </c>
      <c r="D15">
        <v>1247</v>
      </c>
      <c r="E15" t="s">
        <v>2249</v>
      </c>
      <c r="F15" s="1">
        <v>45317</v>
      </c>
      <c r="G15" s="6">
        <v>2</v>
      </c>
      <c r="H15" t="s">
        <v>15</v>
      </c>
      <c r="I15" t="s">
        <v>1224</v>
      </c>
      <c r="J15">
        <f>VLOOKUP(Sales[[#This Row],[Service Category]],Table7[],3,FALSE)</f>
        <v>0.25</v>
      </c>
      <c r="K15">
        <f>Sales[[#This Row],[Sale Price ]]*Sales[[#This Row],[Margins]]</f>
        <v>67</v>
      </c>
      <c r="L15">
        <v>268</v>
      </c>
      <c r="M15">
        <f>Sales[[#This Row],[Sale Price ]]-Sales[[#This Row],[Service Provider Expense]]</f>
        <v>201</v>
      </c>
      <c r="N15" t="s">
        <v>16</v>
      </c>
    </row>
    <row r="16" spans="1:14" x14ac:dyDescent="0.3">
      <c r="A16">
        <v>3015</v>
      </c>
      <c r="B16" t="s">
        <v>55</v>
      </c>
      <c r="C16" t="s">
        <v>56</v>
      </c>
      <c r="D16">
        <v>1248</v>
      </c>
      <c r="E16" t="s">
        <v>1206</v>
      </c>
      <c r="F16" s="1">
        <v>45473</v>
      </c>
      <c r="G16" s="6">
        <v>1</v>
      </c>
      <c r="H16" s="1" t="s">
        <v>2242</v>
      </c>
      <c r="I16" t="s">
        <v>1221</v>
      </c>
      <c r="J16">
        <f>VLOOKUP(Sales[[#This Row],[Service Category]],Table7[],3,FALSE)</f>
        <v>0.1</v>
      </c>
      <c r="K16">
        <f>Sales[[#This Row],[Sale Price ]]*Sales[[#This Row],[Margins]]</f>
        <v>36.9</v>
      </c>
      <c r="L16">
        <v>369</v>
      </c>
      <c r="M16">
        <f>Sales[[#This Row],[Sale Price ]]-Sales[[#This Row],[Service Provider Expense]]</f>
        <v>332.1</v>
      </c>
      <c r="N16" t="s">
        <v>14</v>
      </c>
    </row>
    <row r="17" spans="1:14" x14ac:dyDescent="0.3">
      <c r="A17">
        <v>3016</v>
      </c>
      <c r="B17" t="s">
        <v>57</v>
      </c>
      <c r="C17" t="s">
        <v>58</v>
      </c>
      <c r="D17">
        <v>1249</v>
      </c>
      <c r="E17" t="s">
        <v>1208</v>
      </c>
      <c r="F17" s="1">
        <v>45517</v>
      </c>
      <c r="G17" s="6">
        <v>1</v>
      </c>
      <c r="H17" t="s">
        <v>15</v>
      </c>
      <c r="I17" t="s">
        <v>1249</v>
      </c>
      <c r="J17">
        <f>VLOOKUP(Sales[[#This Row],[Service Category]],Table7[],3,FALSE)</f>
        <v>0.2</v>
      </c>
      <c r="K17">
        <f>Sales[[#This Row],[Sale Price ]]*Sales[[#This Row],[Margins]]</f>
        <v>51.6</v>
      </c>
      <c r="L17">
        <v>258</v>
      </c>
      <c r="M17">
        <f>Sales[[#This Row],[Sale Price ]]-Sales[[#This Row],[Service Provider Expense]]</f>
        <v>206.4</v>
      </c>
      <c r="N17" t="s">
        <v>16</v>
      </c>
    </row>
    <row r="18" spans="1:14" x14ac:dyDescent="0.3">
      <c r="A18">
        <v>3017</v>
      </c>
      <c r="B18" t="s">
        <v>59</v>
      </c>
      <c r="C18" t="s">
        <v>60</v>
      </c>
      <c r="D18">
        <v>1250</v>
      </c>
      <c r="E18" t="s">
        <v>1206</v>
      </c>
      <c r="F18" s="1">
        <v>45645</v>
      </c>
      <c r="G18" s="6">
        <v>2</v>
      </c>
      <c r="H18" t="s">
        <v>15</v>
      </c>
      <c r="I18" t="s">
        <v>1221</v>
      </c>
      <c r="J18">
        <f>VLOOKUP(Sales[[#This Row],[Service Category]],Table7[],3,FALSE)</f>
        <v>0.1</v>
      </c>
      <c r="K18">
        <f>Sales[[#This Row],[Sale Price ]]*Sales[[#This Row],[Margins]]</f>
        <v>56.400000000000006</v>
      </c>
      <c r="L18">
        <v>564</v>
      </c>
      <c r="M18">
        <f>Sales[[#This Row],[Sale Price ]]-Sales[[#This Row],[Service Provider Expense]]</f>
        <v>507.6</v>
      </c>
      <c r="N18" t="s">
        <v>14</v>
      </c>
    </row>
    <row r="19" spans="1:14" x14ac:dyDescent="0.3">
      <c r="A19">
        <v>3018</v>
      </c>
      <c r="B19" t="s">
        <v>61</v>
      </c>
      <c r="C19" t="s">
        <v>62</v>
      </c>
      <c r="D19">
        <v>1251</v>
      </c>
      <c r="E19" t="s">
        <v>1208</v>
      </c>
      <c r="F19" s="1">
        <v>45524</v>
      </c>
      <c r="G19" s="6">
        <v>2</v>
      </c>
      <c r="H19" s="1" t="s">
        <v>2243</v>
      </c>
      <c r="I19" t="s">
        <v>1237</v>
      </c>
      <c r="J19">
        <f>VLOOKUP(Sales[[#This Row],[Service Category]],Table7[],3,FALSE)</f>
        <v>0.2</v>
      </c>
      <c r="K19">
        <f>Sales[[#This Row],[Sale Price ]]*Sales[[#This Row],[Margins]]</f>
        <v>326</v>
      </c>
      <c r="L19">
        <v>1630</v>
      </c>
      <c r="M19">
        <f>Sales[[#This Row],[Sale Price ]]-Sales[[#This Row],[Service Provider Expense]]</f>
        <v>1304</v>
      </c>
      <c r="N19" t="s">
        <v>20</v>
      </c>
    </row>
    <row r="20" spans="1:14" x14ac:dyDescent="0.3">
      <c r="A20">
        <v>3019</v>
      </c>
      <c r="B20" t="s">
        <v>63</v>
      </c>
      <c r="C20" t="s">
        <v>64</v>
      </c>
      <c r="D20">
        <v>1252</v>
      </c>
      <c r="E20" t="s">
        <v>2249</v>
      </c>
      <c r="F20" s="1">
        <v>45455</v>
      </c>
      <c r="G20" s="6">
        <v>2</v>
      </c>
      <c r="H20" s="1" t="s">
        <v>2242</v>
      </c>
      <c r="I20" t="s">
        <v>1218</v>
      </c>
      <c r="J20">
        <f>VLOOKUP(Sales[[#This Row],[Service Category]],Table7[],3,FALSE)</f>
        <v>0.25</v>
      </c>
      <c r="K20">
        <f>Sales[[#This Row],[Sale Price ]]*Sales[[#This Row],[Margins]]</f>
        <v>79.5</v>
      </c>
      <c r="L20">
        <v>318</v>
      </c>
      <c r="M20">
        <f>Sales[[#This Row],[Sale Price ]]-Sales[[#This Row],[Service Provider Expense]]</f>
        <v>238.5</v>
      </c>
      <c r="N20" t="s">
        <v>17</v>
      </c>
    </row>
    <row r="21" spans="1:14" x14ac:dyDescent="0.3">
      <c r="A21">
        <v>3020</v>
      </c>
      <c r="B21" t="s">
        <v>65</v>
      </c>
      <c r="C21" t="s">
        <v>66</v>
      </c>
      <c r="D21">
        <v>1253</v>
      </c>
      <c r="E21" t="s">
        <v>1209</v>
      </c>
      <c r="F21" s="1">
        <v>45308</v>
      </c>
      <c r="G21" s="6">
        <v>3</v>
      </c>
      <c r="H21" t="s">
        <v>15</v>
      </c>
      <c r="I21" t="s">
        <v>1230</v>
      </c>
      <c r="J21">
        <f>VLOOKUP(Sales[[#This Row],[Service Category]],Table7[],3,FALSE)</f>
        <v>0.3</v>
      </c>
      <c r="K21">
        <f>Sales[[#This Row],[Sale Price ]]*Sales[[#This Row],[Margins]]</f>
        <v>38.699999999999996</v>
      </c>
      <c r="L21">
        <v>129</v>
      </c>
      <c r="M21">
        <f>Sales[[#This Row],[Sale Price ]]-Sales[[#This Row],[Service Provider Expense]]</f>
        <v>90.300000000000011</v>
      </c>
      <c r="N21" t="s">
        <v>14</v>
      </c>
    </row>
    <row r="22" spans="1:14" x14ac:dyDescent="0.3">
      <c r="A22">
        <v>3021</v>
      </c>
      <c r="B22" t="s">
        <v>67</v>
      </c>
      <c r="C22" t="s">
        <v>68</v>
      </c>
      <c r="D22">
        <v>1254</v>
      </c>
      <c r="E22" t="s">
        <v>1204</v>
      </c>
      <c r="F22" s="1">
        <v>45615</v>
      </c>
      <c r="G22" s="6">
        <v>2</v>
      </c>
      <c r="H22" s="1" t="s">
        <v>2242</v>
      </c>
      <c r="I22" t="s">
        <v>1218</v>
      </c>
      <c r="J22">
        <f>VLOOKUP(Sales[[#This Row],[Service Category]],Table7[],3,FALSE)</f>
        <v>0.3</v>
      </c>
      <c r="K22">
        <f>Sales[[#This Row],[Sale Price ]]*Sales[[#This Row],[Margins]]</f>
        <v>291.89999999999998</v>
      </c>
      <c r="L22">
        <v>973</v>
      </c>
      <c r="M22">
        <f>Sales[[#This Row],[Sale Price ]]-Sales[[#This Row],[Service Provider Expense]]</f>
        <v>681.1</v>
      </c>
      <c r="N22" t="s">
        <v>14</v>
      </c>
    </row>
    <row r="23" spans="1:14" x14ac:dyDescent="0.3">
      <c r="A23">
        <v>3022</v>
      </c>
      <c r="B23" t="s">
        <v>69</v>
      </c>
      <c r="C23" t="s">
        <v>70</v>
      </c>
      <c r="D23">
        <v>1255</v>
      </c>
      <c r="E23" t="s">
        <v>1209</v>
      </c>
      <c r="F23" s="1">
        <v>45458</v>
      </c>
      <c r="G23" s="6">
        <v>2</v>
      </c>
      <c r="H23" s="1" t="s">
        <v>2242</v>
      </c>
      <c r="I23" t="s">
        <v>1218</v>
      </c>
      <c r="J23">
        <f>VLOOKUP(Sales[[#This Row],[Service Category]],Table7[],3,FALSE)</f>
        <v>0.3</v>
      </c>
      <c r="K23">
        <f>Sales[[#This Row],[Sale Price ]]*Sales[[#This Row],[Margins]]</f>
        <v>464.7</v>
      </c>
      <c r="L23">
        <v>1549</v>
      </c>
      <c r="M23">
        <f>Sales[[#This Row],[Sale Price ]]-Sales[[#This Row],[Service Provider Expense]]</f>
        <v>1084.3</v>
      </c>
      <c r="N23" t="s">
        <v>20</v>
      </c>
    </row>
    <row r="24" spans="1:14" x14ac:dyDescent="0.3">
      <c r="A24">
        <v>3023</v>
      </c>
      <c r="B24" t="s">
        <v>71</v>
      </c>
      <c r="C24" t="s">
        <v>72</v>
      </c>
      <c r="D24">
        <v>1256</v>
      </c>
      <c r="E24" t="s">
        <v>2249</v>
      </c>
      <c r="F24" s="1">
        <v>45400</v>
      </c>
      <c r="G24" s="6">
        <v>3</v>
      </c>
      <c r="H24" s="1" t="s">
        <v>2242</v>
      </c>
      <c r="I24" t="s">
        <v>1215</v>
      </c>
      <c r="J24">
        <f>VLOOKUP(Sales[[#This Row],[Service Category]],Table7[],3,FALSE)</f>
        <v>0.25</v>
      </c>
      <c r="K24">
        <f>Sales[[#This Row],[Sale Price ]]*Sales[[#This Row],[Margins]]</f>
        <v>154.25</v>
      </c>
      <c r="L24">
        <v>617</v>
      </c>
      <c r="M24">
        <f>Sales[[#This Row],[Sale Price ]]-Sales[[#This Row],[Service Provider Expense]]</f>
        <v>462.75</v>
      </c>
      <c r="N24" t="s">
        <v>17</v>
      </c>
    </row>
    <row r="25" spans="1:14" x14ac:dyDescent="0.3">
      <c r="A25">
        <v>3024</v>
      </c>
      <c r="B25" t="s">
        <v>73</v>
      </c>
      <c r="C25" t="s">
        <v>74</v>
      </c>
      <c r="D25">
        <v>1257</v>
      </c>
      <c r="E25" t="s">
        <v>1206</v>
      </c>
      <c r="F25" s="1">
        <v>45319</v>
      </c>
      <c r="G25" s="6">
        <v>2</v>
      </c>
      <c r="H25" t="s">
        <v>19</v>
      </c>
      <c r="I25" t="s">
        <v>1218</v>
      </c>
      <c r="J25">
        <f>VLOOKUP(Sales[[#This Row],[Service Category]],Table7[],3,FALSE)</f>
        <v>0.1</v>
      </c>
      <c r="K25">
        <f>Sales[[#This Row],[Sale Price ]]*Sales[[#This Row],[Margins]]</f>
        <v>66.600000000000009</v>
      </c>
      <c r="L25">
        <v>666</v>
      </c>
      <c r="M25">
        <f>Sales[[#This Row],[Sale Price ]]-Sales[[#This Row],[Service Provider Expense]]</f>
        <v>599.4</v>
      </c>
      <c r="N25" t="s">
        <v>14</v>
      </c>
    </row>
    <row r="26" spans="1:14" x14ac:dyDescent="0.3">
      <c r="A26">
        <v>3025</v>
      </c>
      <c r="B26" t="s">
        <v>75</v>
      </c>
      <c r="C26" t="s">
        <v>76</v>
      </c>
      <c r="D26">
        <v>1258</v>
      </c>
      <c r="E26" t="s">
        <v>1206</v>
      </c>
      <c r="F26" s="1">
        <v>45558</v>
      </c>
      <c r="G26" s="6">
        <v>2</v>
      </c>
      <c r="H26" s="1" t="s">
        <v>2243</v>
      </c>
      <c r="I26" t="s">
        <v>1221</v>
      </c>
      <c r="J26">
        <f>VLOOKUP(Sales[[#This Row],[Service Category]],Table7[],3,FALSE)</f>
        <v>0.1</v>
      </c>
      <c r="K26">
        <f>Sales[[#This Row],[Sale Price ]]*Sales[[#This Row],[Margins]]</f>
        <v>72.7</v>
      </c>
      <c r="L26">
        <v>727</v>
      </c>
      <c r="M26">
        <f>Sales[[#This Row],[Sale Price ]]-Sales[[#This Row],[Service Provider Expense]]</f>
        <v>654.29999999999995</v>
      </c>
      <c r="N26" t="s">
        <v>14</v>
      </c>
    </row>
    <row r="27" spans="1:14" x14ac:dyDescent="0.3">
      <c r="A27">
        <v>3026</v>
      </c>
      <c r="B27" t="s">
        <v>77</v>
      </c>
      <c r="C27" t="s">
        <v>78</v>
      </c>
      <c r="D27">
        <v>1259</v>
      </c>
      <c r="E27" t="s">
        <v>1208</v>
      </c>
      <c r="F27" s="1">
        <v>45516</v>
      </c>
      <c r="G27" s="6">
        <v>2</v>
      </c>
      <c r="H27" t="s">
        <v>19</v>
      </c>
      <c r="I27" t="s">
        <v>1215</v>
      </c>
      <c r="J27">
        <f>VLOOKUP(Sales[[#This Row],[Service Category]],Table7[],3,FALSE)</f>
        <v>0.2</v>
      </c>
      <c r="K27">
        <f>Sales[[#This Row],[Sale Price ]]*Sales[[#This Row],[Margins]]</f>
        <v>237.8</v>
      </c>
      <c r="L27">
        <v>1189</v>
      </c>
      <c r="M27">
        <f>Sales[[#This Row],[Sale Price ]]-Sales[[#This Row],[Service Provider Expense]]</f>
        <v>951.2</v>
      </c>
      <c r="N27" t="s">
        <v>16</v>
      </c>
    </row>
    <row r="28" spans="1:14" x14ac:dyDescent="0.3">
      <c r="A28">
        <v>3027</v>
      </c>
      <c r="B28" t="s">
        <v>79</v>
      </c>
      <c r="C28" t="s">
        <v>80</v>
      </c>
      <c r="D28">
        <v>1260</v>
      </c>
      <c r="E28" t="s">
        <v>2249</v>
      </c>
      <c r="F28" s="1">
        <v>45301</v>
      </c>
      <c r="G28" s="6">
        <v>2</v>
      </c>
      <c r="H28" t="s">
        <v>15</v>
      </c>
      <c r="I28" t="s">
        <v>1227</v>
      </c>
      <c r="J28">
        <f>VLOOKUP(Sales[[#This Row],[Service Category]],Table7[],3,FALSE)</f>
        <v>0.25</v>
      </c>
      <c r="K28">
        <f>Sales[[#This Row],[Sale Price ]]*Sales[[#This Row],[Margins]]</f>
        <v>385</v>
      </c>
      <c r="L28">
        <v>1540</v>
      </c>
      <c r="M28">
        <f>Sales[[#This Row],[Sale Price ]]-Sales[[#This Row],[Service Provider Expense]]</f>
        <v>1155</v>
      </c>
      <c r="N28" t="s">
        <v>17</v>
      </c>
    </row>
    <row r="29" spans="1:14" x14ac:dyDescent="0.3">
      <c r="A29">
        <v>3028</v>
      </c>
      <c r="B29" t="s">
        <v>80</v>
      </c>
      <c r="C29" t="s">
        <v>81</v>
      </c>
      <c r="D29">
        <v>1261</v>
      </c>
      <c r="E29" t="s">
        <v>2249</v>
      </c>
      <c r="F29" s="1">
        <v>45348</v>
      </c>
      <c r="G29" s="6">
        <v>2</v>
      </c>
      <c r="H29" s="1" t="s">
        <v>2242</v>
      </c>
      <c r="I29" t="s">
        <v>1249</v>
      </c>
      <c r="J29">
        <f>VLOOKUP(Sales[[#This Row],[Service Category]],Table7[],3,FALSE)</f>
        <v>0.25</v>
      </c>
      <c r="K29">
        <f>Sales[[#This Row],[Sale Price ]]*Sales[[#This Row],[Margins]]</f>
        <v>323.25</v>
      </c>
      <c r="L29">
        <v>1293</v>
      </c>
      <c r="M29">
        <f>Sales[[#This Row],[Sale Price ]]-Sales[[#This Row],[Service Provider Expense]]</f>
        <v>969.75</v>
      </c>
      <c r="N29" t="s">
        <v>16</v>
      </c>
    </row>
    <row r="30" spans="1:14" x14ac:dyDescent="0.3">
      <c r="A30">
        <v>3029</v>
      </c>
      <c r="B30" t="s">
        <v>82</v>
      </c>
      <c r="C30" t="s">
        <v>83</v>
      </c>
      <c r="D30">
        <v>1262</v>
      </c>
      <c r="E30" t="s">
        <v>2249</v>
      </c>
      <c r="F30" s="1">
        <v>45529</v>
      </c>
      <c r="G30" s="6">
        <v>3</v>
      </c>
      <c r="H30" s="1" t="s">
        <v>2242</v>
      </c>
      <c r="I30" t="s">
        <v>1221</v>
      </c>
      <c r="J30">
        <f>VLOOKUP(Sales[[#This Row],[Service Category]],Table7[],3,FALSE)</f>
        <v>0.25</v>
      </c>
      <c r="K30">
        <f>Sales[[#This Row],[Sale Price ]]*Sales[[#This Row],[Margins]]</f>
        <v>90.75</v>
      </c>
      <c r="L30">
        <v>363</v>
      </c>
      <c r="M30">
        <f>Sales[[#This Row],[Sale Price ]]-Sales[[#This Row],[Service Provider Expense]]</f>
        <v>272.25</v>
      </c>
      <c r="N30" t="s">
        <v>16</v>
      </c>
    </row>
    <row r="31" spans="1:14" x14ac:dyDescent="0.3">
      <c r="A31">
        <v>3030</v>
      </c>
      <c r="B31" t="s">
        <v>84</v>
      </c>
      <c r="C31" t="s">
        <v>85</v>
      </c>
      <c r="D31">
        <v>1263</v>
      </c>
      <c r="E31" t="s">
        <v>2249</v>
      </c>
      <c r="F31" s="1">
        <v>45360</v>
      </c>
      <c r="G31" s="6">
        <v>2</v>
      </c>
      <c r="H31" t="s">
        <v>15</v>
      </c>
      <c r="I31" t="s">
        <v>1221</v>
      </c>
      <c r="J31">
        <f>VLOOKUP(Sales[[#This Row],[Service Category]],Table7[],3,FALSE)</f>
        <v>0.25</v>
      </c>
      <c r="K31">
        <f>Sales[[#This Row],[Sale Price ]]*Sales[[#This Row],[Margins]]</f>
        <v>100.75</v>
      </c>
      <c r="L31">
        <v>403</v>
      </c>
      <c r="M31">
        <f>Sales[[#This Row],[Sale Price ]]-Sales[[#This Row],[Service Provider Expense]]</f>
        <v>302.25</v>
      </c>
      <c r="N31" t="s">
        <v>16</v>
      </c>
    </row>
    <row r="32" spans="1:14" x14ac:dyDescent="0.3">
      <c r="A32">
        <v>3031</v>
      </c>
      <c r="B32" t="s">
        <v>86</v>
      </c>
      <c r="C32" t="s">
        <v>87</v>
      </c>
      <c r="D32">
        <v>1264</v>
      </c>
      <c r="E32" t="s">
        <v>1209</v>
      </c>
      <c r="F32" s="1">
        <v>45646</v>
      </c>
      <c r="G32" s="6">
        <v>3</v>
      </c>
      <c r="H32" s="1" t="s">
        <v>2242</v>
      </c>
      <c r="I32" t="s">
        <v>1227</v>
      </c>
      <c r="J32">
        <f>VLOOKUP(Sales[[#This Row],[Service Category]],Table7[],3,FALSE)</f>
        <v>0.3</v>
      </c>
      <c r="K32">
        <f>Sales[[#This Row],[Sale Price ]]*Sales[[#This Row],[Margins]]</f>
        <v>280.5</v>
      </c>
      <c r="L32">
        <v>935</v>
      </c>
      <c r="M32">
        <f>Sales[[#This Row],[Sale Price ]]-Sales[[#This Row],[Service Provider Expense]]</f>
        <v>654.5</v>
      </c>
      <c r="N32" t="s">
        <v>17</v>
      </c>
    </row>
    <row r="33" spans="1:14" x14ac:dyDescent="0.3">
      <c r="A33">
        <v>3032</v>
      </c>
      <c r="B33" t="s">
        <v>88</v>
      </c>
      <c r="C33" t="s">
        <v>89</v>
      </c>
      <c r="D33">
        <v>1265</v>
      </c>
      <c r="E33" t="s">
        <v>2248</v>
      </c>
      <c r="F33" s="1">
        <v>45588</v>
      </c>
      <c r="G33" s="6">
        <v>1</v>
      </c>
      <c r="H33" s="1" t="s">
        <v>2242</v>
      </c>
      <c r="I33" t="s">
        <v>1237</v>
      </c>
      <c r="J33">
        <f>VLOOKUP(Sales[[#This Row],[Service Category]],Table7[],3,FALSE)</f>
        <v>0.25</v>
      </c>
      <c r="K33">
        <f>Sales[[#This Row],[Sale Price ]]*Sales[[#This Row],[Margins]]</f>
        <v>116.75</v>
      </c>
      <c r="L33">
        <v>467</v>
      </c>
      <c r="M33">
        <f>Sales[[#This Row],[Sale Price ]]-Sales[[#This Row],[Service Provider Expense]]</f>
        <v>350.25</v>
      </c>
      <c r="N33" t="s">
        <v>1201</v>
      </c>
    </row>
    <row r="34" spans="1:14" x14ac:dyDescent="0.3">
      <c r="A34">
        <v>3033</v>
      </c>
      <c r="B34" t="s">
        <v>90</v>
      </c>
      <c r="C34" t="s">
        <v>91</v>
      </c>
      <c r="D34">
        <v>1266</v>
      </c>
      <c r="E34" t="s">
        <v>2248</v>
      </c>
      <c r="F34" s="1">
        <v>45640</v>
      </c>
      <c r="G34" s="6">
        <v>1</v>
      </c>
      <c r="H34" s="1" t="s">
        <v>2243</v>
      </c>
      <c r="I34" t="s">
        <v>1224</v>
      </c>
      <c r="J34">
        <f>VLOOKUP(Sales[[#This Row],[Service Category]],Table7[],3,FALSE)</f>
        <v>0.25</v>
      </c>
      <c r="K34">
        <f>Sales[[#This Row],[Sale Price ]]*Sales[[#This Row],[Margins]]</f>
        <v>19.5</v>
      </c>
      <c r="L34">
        <v>78</v>
      </c>
      <c r="M34">
        <f>Sales[[#This Row],[Sale Price ]]-Sales[[#This Row],[Service Provider Expense]]</f>
        <v>58.5</v>
      </c>
      <c r="N34" t="s">
        <v>16</v>
      </c>
    </row>
    <row r="35" spans="1:14" x14ac:dyDescent="0.3">
      <c r="A35">
        <v>3034</v>
      </c>
      <c r="B35" t="s">
        <v>92</v>
      </c>
      <c r="C35" t="s">
        <v>93</v>
      </c>
      <c r="D35">
        <v>1267</v>
      </c>
      <c r="E35" t="s">
        <v>2249</v>
      </c>
      <c r="F35" s="1">
        <v>45530</v>
      </c>
      <c r="G35" s="6">
        <v>3</v>
      </c>
      <c r="H35" t="s">
        <v>19</v>
      </c>
      <c r="I35" t="s">
        <v>1249</v>
      </c>
      <c r="J35">
        <f>VLOOKUP(Sales[[#This Row],[Service Category]],Table7[],3,FALSE)</f>
        <v>0.25</v>
      </c>
      <c r="K35">
        <f>Sales[[#This Row],[Sale Price ]]*Sales[[#This Row],[Margins]]</f>
        <v>62.75</v>
      </c>
      <c r="L35">
        <v>251</v>
      </c>
      <c r="M35">
        <f>Sales[[#This Row],[Sale Price ]]-Sales[[#This Row],[Service Provider Expense]]</f>
        <v>188.25</v>
      </c>
      <c r="N35" t="s">
        <v>14</v>
      </c>
    </row>
    <row r="36" spans="1:14" x14ac:dyDescent="0.3">
      <c r="A36">
        <v>3035</v>
      </c>
      <c r="B36" t="s">
        <v>94</v>
      </c>
      <c r="C36" t="s">
        <v>95</v>
      </c>
      <c r="D36">
        <v>1268</v>
      </c>
      <c r="E36" t="s">
        <v>1208</v>
      </c>
      <c r="F36" s="1">
        <v>45536</v>
      </c>
      <c r="G36" s="6">
        <v>1</v>
      </c>
      <c r="H36" t="s">
        <v>15</v>
      </c>
      <c r="I36" t="s">
        <v>1230</v>
      </c>
      <c r="J36">
        <f>VLOOKUP(Sales[[#This Row],[Service Category]],Table7[],3,FALSE)</f>
        <v>0.2</v>
      </c>
      <c r="K36">
        <f>Sales[[#This Row],[Sale Price ]]*Sales[[#This Row],[Margins]]</f>
        <v>50</v>
      </c>
      <c r="L36">
        <v>250</v>
      </c>
      <c r="M36">
        <f>Sales[[#This Row],[Sale Price ]]-Sales[[#This Row],[Service Provider Expense]]</f>
        <v>200</v>
      </c>
      <c r="N36" t="s">
        <v>14</v>
      </c>
    </row>
    <row r="37" spans="1:14" x14ac:dyDescent="0.3">
      <c r="A37">
        <v>3036</v>
      </c>
      <c r="B37" t="s">
        <v>96</v>
      </c>
      <c r="C37" t="s">
        <v>97</v>
      </c>
      <c r="D37">
        <v>1269</v>
      </c>
      <c r="E37" t="s">
        <v>1204</v>
      </c>
      <c r="F37" s="1">
        <v>45633</v>
      </c>
      <c r="G37" s="6">
        <v>3</v>
      </c>
      <c r="H37" t="s">
        <v>15</v>
      </c>
      <c r="I37" t="s">
        <v>1224</v>
      </c>
      <c r="J37">
        <f>VLOOKUP(Sales[[#This Row],[Service Category]],Table7[],3,FALSE)</f>
        <v>0.3</v>
      </c>
      <c r="K37">
        <f>Sales[[#This Row],[Sale Price ]]*Sales[[#This Row],[Margins]]</f>
        <v>456.3</v>
      </c>
      <c r="L37">
        <v>1521</v>
      </c>
      <c r="M37">
        <f>Sales[[#This Row],[Sale Price ]]-Sales[[#This Row],[Service Provider Expense]]</f>
        <v>1064.7</v>
      </c>
      <c r="N37" t="s">
        <v>16</v>
      </c>
    </row>
    <row r="38" spans="1:14" x14ac:dyDescent="0.3">
      <c r="A38">
        <v>3037</v>
      </c>
      <c r="B38" t="s">
        <v>98</v>
      </c>
      <c r="C38" t="s">
        <v>99</v>
      </c>
      <c r="D38">
        <v>1270</v>
      </c>
      <c r="E38" t="s">
        <v>2249</v>
      </c>
      <c r="F38" s="1">
        <v>45297</v>
      </c>
      <c r="G38" s="6">
        <v>2</v>
      </c>
      <c r="H38" s="1" t="s">
        <v>2242</v>
      </c>
      <c r="I38" t="s">
        <v>1221</v>
      </c>
      <c r="J38">
        <f>VLOOKUP(Sales[[#This Row],[Service Category]],Table7[],3,FALSE)</f>
        <v>0.25</v>
      </c>
      <c r="K38">
        <f>Sales[[#This Row],[Sale Price ]]*Sales[[#This Row],[Margins]]</f>
        <v>6.75</v>
      </c>
      <c r="L38">
        <v>27</v>
      </c>
      <c r="M38">
        <f>Sales[[#This Row],[Sale Price ]]-Sales[[#This Row],[Service Provider Expense]]</f>
        <v>20.25</v>
      </c>
      <c r="N38" t="s">
        <v>20</v>
      </c>
    </row>
    <row r="39" spans="1:14" x14ac:dyDescent="0.3">
      <c r="A39">
        <v>3038</v>
      </c>
      <c r="B39" t="s">
        <v>100</v>
      </c>
      <c r="C39" t="s">
        <v>101</v>
      </c>
      <c r="D39">
        <v>1271</v>
      </c>
      <c r="E39" t="s">
        <v>1208</v>
      </c>
      <c r="F39" s="1">
        <v>45450</v>
      </c>
      <c r="G39" s="6">
        <v>1</v>
      </c>
      <c r="H39" t="s">
        <v>19</v>
      </c>
      <c r="I39" t="s">
        <v>1215</v>
      </c>
      <c r="J39">
        <f>VLOOKUP(Sales[[#This Row],[Service Category]],Table7[],3,FALSE)</f>
        <v>0.2</v>
      </c>
      <c r="K39">
        <f>Sales[[#This Row],[Sale Price ]]*Sales[[#This Row],[Margins]]</f>
        <v>287.8</v>
      </c>
      <c r="L39">
        <v>1439</v>
      </c>
      <c r="M39">
        <f>Sales[[#This Row],[Sale Price ]]-Sales[[#This Row],[Service Provider Expense]]</f>
        <v>1151.2</v>
      </c>
      <c r="N39" t="s">
        <v>1201</v>
      </c>
    </row>
    <row r="40" spans="1:14" x14ac:dyDescent="0.3">
      <c r="A40">
        <v>3039</v>
      </c>
      <c r="B40" t="s">
        <v>102</v>
      </c>
      <c r="C40" t="s">
        <v>103</v>
      </c>
      <c r="D40">
        <v>1272</v>
      </c>
      <c r="E40" t="s">
        <v>1206</v>
      </c>
      <c r="F40" s="1">
        <v>45555</v>
      </c>
      <c r="G40" s="6">
        <v>2</v>
      </c>
      <c r="H40" s="1" t="s">
        <v>2242</v>
      </c>
      <c r="I40" t="s">
        <v>1224</v>
      </c>
      <c r="J40">
        <f>VLOOKUP(Sales[[#This Row],[Service Category]],Table7[],3,FALSE)</f>
        <v>0.1</v>
      </c>
      <c r="K40">
        <f>Sales[[#This Row],[Sale Price ]]*Sales[[#This Row],[Margins]]</f>
        <v>63.800000000000004</v>
      </c>
      <c r="L40">
        <v>638</v>
      </c>
      <c r="M40">
        <f>Sales[[#This Row],[Sale Price ]]-Sales[[#This Row],[Service Provider Expense]]</f>
        <v>574.20000000000005</v>
      </c>
      <c r="N40" t="s">
        <v>17</v>
      </c>
    </row>
    <row r="41" spans="1:14" x14ac:dyDescent="0.3">
      <c r="A41">
        <v>3040</v>
      </c>
      <c r="B41" t="s">
        <v>104</v>
      </c>
      <c r="C41" t="s">
        <v>105</v>
      </c>
      <c r="D41">
        <v>1273</v>
      </c>
      <c r="E41" t="s">
        <v>1209</v>
      </c>
      <c r="F41" s="1">
        <v>45431</v>
      </c>
      <c r="G41" s="6">
        <v>2</v>
      </c>
      <c r="H41" s="1" t="s">
        <v>2242</v>
      </c>
      <c r="I41" t="s">
        <v>1224</v>
      </c>
      <c r="J41">
        <f>VLOOKUP(Sales[[#This Row],[Service Category]],Table7[],3,FALSE)</f>
        <v>0.3</v>
      </c>
      <c r="K41">
        <f>Sales[[#This Row],[Sale Price ]]*Sales[[#This Row],[Margins]]</f>
        <v>299.7</v>
      </c>
      <c r="L41">
        <v>999</v>
      </c>
      <c r="M41">
        <f>Sales[[#This Row],[Sale Price ]]-Sales[[#This Row],[Service Provider Expense]]</f>
        <v>699.3</v>
      </c>
      <c r="N41" t="s">
        <v>17</v>
      </c>
    </row>
    <row r="42" spans="1:14" x14ac:dyDescent="0.3">
      <c r="A42">
        <v>3041</v>
      </c>
      <c r="B42" t="s">
        <v>106</v>
      </c>
      <c r="C42" t="s">
        <v>107</v>
      </c>
      <c r="D42">
        <v>1274</v>
      </c>
      <c r="E42" t="s">
        <v>2249</v>
      </c>
      <c r="F42" s="1">
        <v>45572</v>
      </c>
      <c r="G42" s="6">
        <v>3</v>
      </c>
      <c r="H42" s="1" t="s">
        <v>2242</v>
      </c>
      <c r="I42" t="s">
        <v>1227</v>
      </c>
      <c r="J42">
        <f>VLOOKUP(Sales[[#This Row],[Service Category]],Table7[],3,FALSE)</f>
        <v>0.25</v>
      </c>
      <c r="K42">
        <f>Sales[[#This Row],[Sale Price ]]*Sales[[#This Row],[Margins]]</f>
        <v>38.25</v>
      </c>
      <c r="L42">
        <v>153</v>
      </c>
      <c r="M42">
        <f>Sales[[#This Row],[Sale Price ]]-Sales[[#This Row],[Service Provider Expense]]</f>
        <v>114.75</v>
      </c>
      <c r="N42" t="s">
        <v>14</v>
      </c>
    </row>
    <row r="43" spans="1:14" x14ac:dyDescent="0.3">
      <c r="A43">
        <v>3042</v>
      </c>
      <c r="B43" t="s">
        <v>108</v>
      </c>
      <c r="C43" t="s">
        <v>109</v>
      </c>
      <c r="D43">
        <v>1275</v>
      </c>
      <c r="E43" t="s">
        <v>2248</v>
      </c>
      <c r="F43" s="1">
        <v>45550</v>
      </c>
      <c r="G43" s="6">
        <v>3</v>
      </c>
      <c r="H43" s="1" t="s">
        <v>2242</v>
      </c>
      <c r="I43" t="s">
        <v>1237</v>
      </c>
      <c r="J43">
        <f>VLOOKUP(Sales[[#This Row],[Service Category]],Table7[],3,FALSE)</f>
        <v>0.25</v>
      </c>
      <c r="K43">
        <f>Sales[[#This Row],[Sale Price ]]*Sales[[#This Row],[Margins]]</f>
        <v>248.75</v>
      </c>
      <c r="L43">
        <v>995</v>
      </c>
      <c r="M43">
        <f>Sales[[#This Row],[Sale Price ]]-Sales[[#This Row],[Service Provider Expense]]</f>
        <v>746.25</v>
      </c>
      <c r="N43" t="s">
        <v>14</v>
      </c>
    </row>
    <row r="44" spans="1:14" x14ac:dyDescent="0.3">
      <c r="A44">
        <v>3043</v>
      </c>
      <c r="B44" t="s">
        <v>110</v>
      </c>
      <c r="C44" t="s">
        <v>111</v>
      </c>
      <c r="D44">
        <v>1276</v>
      </c>
      <c r="E44" t="s">
        <v>2249</v>
      </c>
      <c r="F44" s="1">
        <v>45605</v>
      </c>
      <c r="G44" s="6">
        <v>1</v>
      </c>
      <c r="H44" t="s">
        <v>15</v>
      </c>
      <c r="I44" t="s">
        <v>1218</v>
      </c>
      <c r="J44">
        <f>VLOOKUP(Sales[[#This Row],[Service Category]],Table7[],3,FALSE)</f>
        <v>0.25</v>
      </c>
      <c r="K44">
        <f>Sales[[#This Row],[Sale Price ]]*Sales[[#This Row],[Margins]]</f>
        <v>38.25</v>
      </c>
      <c r="L44">
        <v>153</v>
      </c>
      <c r="M44">
        <f>Sales[[#This Row],[Sale Price ]]-Sales[[#This Row],[Service Provider Expense]]</f>
        <v>114.75</v>
      </c>
      <c r="N44" t="s">
        <v>17</v>
      </c>
    </row>
    <row r="45" spans="1:14" x14ac:dyDescent="0.3">
      <c r="A45">
        <v>3044</v>
      </c>
      <c r="B45" t="s">
        <v>112</v>
      </c>
      <c r="C45" t="s">
        <v>113</v>
      </c>
      <c r="D45">
        <v>1277</v>
      </c>
      <c r="E45" t="s">
        <v>2249</v>
      </c>
      <c r="F45" s="1">
        <v>45648</v>
      </c>
      <c r="G45" s="6">
        <v>3</v>
      </c>
      <c r="H45" s="1" t="s">
        <v>2243</v>
      </c>
      <c r="I45" t="s">
        <v>1230</v>
      </c>
      <c r="J45">
        <f>VLOOKUP(Sales[[#This Row],[Service Category]],Table7[],3,FALSE)</f>
        <v>0.25</v>
      </c>
      <c r="K45">
        <f>Sales[[#This Row],[Sale Price ]]*Sales[[#This Row],[Margins]]</f>
        <v>195.25</v>
      </c>
      <c r="L45">
        <v>781</v>
      </c>
      <c r="M45">
        <f>Sales[[#This Row],[Sale Price ]]-Sales[[#This Row],[Service Provider Expense]]</f>
        <v>585.75</v>
      </c>
      <c r="N45" t="s">
        <v>17</v>
      </c>
    </row>
    <row r="46" spans="1:14" x14ac:dyDescent="0.3">
      <c r="A46">
        <v>3045</v>
      </c>
      <c r="B46" t="s">
        <v>114</v>
      </c>
      <c r="C46" t="s">
        <v>115</v>
      </c>
      <c r="D46">
        <v>1278</v>
      </c>
      <c r="E46" t="s">
        <v>2249</v>
      </c>
      <c r="F46" s="1">
        <v>45563</v>
      </c>
      <c r="G46" s="6">
        <v>2</v>
      </c>
      <c r="H46" t="s">
        <v>15</v>
      </c>
      <c r="I46" t="s">
        <v>1221</v>
      </c>
      <c r="J46">
        <f>VLOOKUP(Sales[[#This Row],[Service Category]],Table7[],3,FALSE)</f>
        <v>0.25</v>
      </c>
      <c r="K46">
        <f>Sales[[#This Row],[Sale Price ]]*Sales[[#This Row],[Margins]]</f>
        <v>34.75</v>
      </c>
      <c r="L46">
        <v>139</v>
      </c>
      <c r="M46">
        <f>Sales[[#This Row],[Sale Price ]]-Sales[[#This Row],[Service Provider Expense]]</f>
        <v>104.25</v>
      </c>
      <c r="N46" t="s">
        <v>20</v>
      </c>
    </row>
    <row r="47" spans="1:14" x14ac:dyDescent="0.3">
      <c r="A47">
        <v>3046</v>
      </c>
      <c r="B47" t="s">
        <v>116</v>
      </c>
      <c r="C47" t="s">
        <v>117</v>
      </c>
      <c r="D47">
        <v>1279</v>
      </c>
      <c r="E47" t="s">
        <v>1206</v>
      </c>
      <c r="F47" s="1">
        <v>45331</v>
      </c>
      <c r="G47" s="6">
        <v>3</v>
      </c>
      <c r="H47" t="s">
        <v>15</v>
      </c>
      <c r="I47" t="s">
        <v>1224</v>
      </c>
      <c r="J47">
        <f>VLOOKUP(Sales[[#This Row],[Service Category]],Table7[],3,FALSE)</f>
        <v>0.1</v>
      </c>
      <c r="K47">
        <f>Sales[[#This Row],[Sale Price ]]*Sales[[#This Row],[Margins]]</f>
        <v>159.60000000000002</v>
      </c>
      <c r="L47">
        <v>1596</v>
      </c>
      <c r="M47">
        <f>Sales[[#This Row],[Sale Price ]]-Sales[[#This Row],[Service Provider Expense]]</f>
        <v>1436.4</v>
      </c>
      <c r="N47" t="s">
        <v>1201</v>
      </c>
    </row>
    <row r="48" spans="1:14" x14ac:dyDescent="0.3">
      <c r="A48">
        <v>3047</v>
      </c>
      <c r="B48" t="s">
        <v>118</v>
      </c>
      <c r="C48" t="s">
        <v>80</v>
      </c>
      <c r="D48">
        <v>1280</v>
      </c>
      <c r="E48" t="s">
        <v>2249</v>
      </c>
      <c r="F48" s="1">
        <v>45436</v>
      </c>
      <c r="G48" s="6">
        <v>1</v>
      </c>
      <c r="H48" t="s">
        <v>15</v>
      </c>
      <c r="I48" t="s">
        <v>1227</v>
      </c>
      <c r="J48">
        <f>VLOOKUP(Sales[[#This Row],[Service Category]],Table7[],3,FALSE)</f>
        <v>0.25</v>
      </c>
      <c r="K48">
        <f>Sales[[#This Row],[Sale Price ]]*Sales[[#This Row],[Margins]]</f>
        <v>79</v>
      </c>
      <c r="L48">
        <v>316</v>
      </c>
      <c r="M48">
        <f>Sales[[#This Row],[Sale Price ]]-Sales[[#This Row],[Service Provider Expense]]</f>
        <v>237</v>
      </c>
      <c r="N48" t="s">
        <v>14</v>
      </c>
    </row>
    <row r="49" spans="1:14" x14ac:dyDescent="0.3">
      <c r="A49">
        <v>3048</v>
      </c>
      <c r="B49" t="s">
        <v>119</v>
      </c>
      <c r="C49" t="s">
        <v>120</v>
      </c>
      <c r="D49">
        <v>1281</v>
      </c>
      <c r="E49" t="s">
        <v>1208</v>
      </c>
      <c r="F49" s="1">
        <v>45505</v>
      </c>
      <c r="G49" s="6">
        <v>3</v>
      </c>
      <c r="H49" t="s">
        <v>15</v>
      </c>
      <c r="I49" t="s">
        <v>1230</v>
      </c>
      <c r="J49">
        <f>VLOOKUP(Sales[[#This Row],[Service Category]],Table7[],3,FALSE)</f>
        <v>0.2</v>
      </c>
      <c r="K49">
        <f>Sales[[#This Row],[Sale Price ]]*Sales[[#This Row],[Margins]]</f>
        <v>295.2</v>
      </c>
      <c r="L49">
        <v>1476</v>
      </c>
      <c r="M49">
        <f>Sales[[#This Row],[Sale Price ]]-Sales[[#This Row],[Service Provider Expense]]</f>
        <v>1180.8</v>
      </c>
      <c r="N49" t="s">
        <v>20</v>
      </c>
    </row>
    <row r="50" spans="1:14" x14ac:dyDescent="0.3">
      <c r="A50">
        <v>3049</v>
      </c>
      <c r="B50" t="s">
        <v>121</v>
      </c>
      <c r="C50" t="s">
        <v>122</v>
      </c>
      <c r="D50">
        <v>1282</v>
      </c>
      <c r="E50" t="s">
        <v>1204</v>
      </c>
      <c r="F50" s="1">
        <v>45340</v>
      </c>
      <c r="G50" s="6">
        <v>2</v>
      </c>
      <c r="H50" t="s">
        <v>15</v>
      </c>
      <c r="I50" t="s">
        <v>1230</v>
      </c>
      <c r="J50">
        <f>VLOOKUP(Sales[[#This Row],[Service Category]],Table7[],3,FALSE)</f>
        <v>0.3</v>
      </c>
      <c r="K50">
        <f>Sales[[#This Row],[Sale Price ]]*Sales[[#This Row],[Margins]]</f>
        <v>522.9</v>
      </c>
      <c r="L50">
        <v>1743</v>
      </c>
      <c r="M50">
        <f>Sales[[#This Row],[Sale Price ]]-Sales[[#This Row],[Service Provider Expense]]</f>
        <v>1220.0999999999999</v>
      </c>
      <c r="N50" t="s">
        <v>14</v>
      </c>
    </row>
    <row r="51" spans="1:14" x14ac:dyDescent="0.3">
      <c r="A51">
        <v>3050</v>
      </c>
      <c r="B51" t="s">
        <v>123</v>
      </c>
      <c r="C51" t="s">
        <v>124</v>
      </c>
      <c r="D51">
        <v>1283</v>
      </c>
      <c r="E51" t="s">
        <v>1208</v>
      </c>
      <c r="F51" s="1">
        <v>45368</v>
      </c>
      <c r="G51" s="6">
        <v>2</v>
      </c>
      <c r="H51" t="s">
        <v>15</v>
      </c>
      <c r="I51" t="s">
        <v>1221</v>
      </c>
      <c r="J51">
        <f>VLOOKUP(Sales[[#This Row],[Service Category]],Table7[],3,FALSE)</f>
        <v>0.2</v>
      </c>
      <c r="K51">
        <f>Sales[[#This Row],[Sale Price ]]*Sales[[#This Row],[Margins]]</f>
        <v>338.20000000000005</v>
      </c>
      <c r="L51">
        <v>1691</v>
      </c>
      <c r="M51">
        <f>Sales[[#This Row],[Sale Price ]]-Sales[[#This Row],[Service Provider Expense]]</f>
        <v>1352.8</v>
      </c>
      <c r="N51" t="s">
        <v>1201</v>
      </c>
    </row>
    <row r="52" spans="1:14" x14ac:dyDescent="0.3">
      <c r="A52">
        <v>3051</v>
      </c>
      <c r="B52" t="s">
        <v>125</v>
      </c>
      <c r="C52" t="s">
        <v>126</v>
      </c>
      <c r="D52">
        <v>1284</v>
      </c>
      <c r="E52" t="s">
        <v>1209</v>
      </c>
      <c r="F52" s="1">
        <v>45324</v>
      </c>
      <c r="G52" s="6">
        <v>3</v>
      </c>
      <c r="H52" t="s">
        <v>15</v>
      </c>
      <c r="I52" t="s">
        <v>1224</v>
      </c>
      <c r="J52">
        <f>VLOOKUP(Sales[[#This Row],[Service Category]],Table7[],3,FALSE)</f>
        <v>0.3</v>
      </c>
      <c r="K52">
        <f>Sales[[#This Row],[Sale Price ]]*Sales[[#This Row],[Margins]]</f>
        <v>5.0999999999999996</v>
      </c>
      <c r="L52">
        <v>17</v>
      </c>
      <c r="M52">
        <f>Sales[[#This Row],[Sale Price ]]-Sales[[#This Row],[Service Provider Expense]]</f>
        <v>11.9</v>
      </c>
      <c r="N52" t="s">
        <v>16</v>
      </c>
    </row>
    <row r="53" spans="1:14" x14ac:dyDescent="0.3">
      <c r="A53">
        <v>3052</v>
      </c>
      <c r="B53" t="s">
        <v>127</v>
      </c>
      <c r="C53" t="s">
        <v>128</v>
      </c>
      <c r="D53">
        <v>1285</v>
      </c>
      <c r="E53" t="s">
        <v>1206</v>
      </c>
      <c r="F53" s="1">
        <v>45321</v>
      </c>
      <c r="G53" s="6">
        <v>3</v>
      </c>
      <c r="H53" s="1" t="s">
        <v>2242</v>
      </c>
      <c r="I53" t="s">
        <v>1221</v>
      </c>
      <c r="J53">
        <f>VLOOKUP(Sales[[#This Row],[Service Category]],Table7[],3,FALSE)</f>
        <v>0.1</v>
      </c>
      <c r="K53">
        <f>Sales[[#This Row],[Sale Price ]]*Sales[[#This Row],[Margins]]</f>
        <v>183.60000000000002</v>
      </c>
      <c r="L53">
        <v>1836</v>
      </c>
      <c r="M53">
        <f>Sales[[#This Row],[Sale Price ]]-Sales[[#This Row],[Service Provider Expense]]</f>
        <v>1652.4</v>
      </c>
      <c r="N53" t="s">
        <v>16</v>
      </c>
    </row>
    <row r="54" spans="1:14" x14ac:dyDescent="0.3">
      <c r="A54">
        <v>3053</v>
      </c>
      <c r="B54" t="s">
        <v>129</v>
      </c>
      <c r="C54" t="s">
        <v>130</v>
      </c>
      <c r="D54">
        <v>1286</v>
      </c>
      <c r="E54" t="s">
        <v>1204</v>
      </c>
      <c r="F54" s="1">
        <v>45597</v>
      </c>
      <c r="G54" s="6">
        <v>1</v>
      </c>
      <c r="H54" s="1" t="s">
        <v>2242</v>
      </c>
      <c r="I54" t="s">
        <v>1221</v>
      </c>
      <c r="J54">
        <f>VLOOKUP(Sales[[#This Row],[Service Category]],Table7[],3,FALSE)</f>
        <v>0.3</v>
      </c>
      <c r="K54">
        <f>Sales[[#This Row],[Sale Price ]]*Sales[[#This Row],[Margins]]</f>
        <v>125.39999999999999</v>
      </c>
      <c r="L54">
        <v>418</v>
      </c>
      <c r="M54">
        <f>Sales[[#This Row],[Sale Price ]]-Sales[[#This Row],[Service Provider Expense]]</f>
        <v>292.60000000000002</v>
      </c>
      <c r="N54" t="s">
        <v>14</v>
      </c>
    </row>
    <row r="55" spans="1:14" x14ac:dyDescent="0.3">
      <c r="A55">
        <v>3054</v>
      </c>
      <c r="B55" t="s">
        <v>96</v>
      </c>
      <c r="C55" t="s">
        <v>131</v>
      </c>
      <c r="D55">
        <v>1287</v>
      </c>
      <c r="E55" t="s">
        <v>1209</v>
      </c>
      <c r="F55" s="1">
        <v>45531</v>
      </c>
      <c r="G55" s="6">
        <v>3</v>
      </c>
      <c r="H55" s="1" t="s">
        <v>2242</v>
      </c>
      <c r="I55" t="s">
        <v>1249</v>
      </c>
      <c r="J55">
        <f>VLOOKUP(Sales[[#This Row],[Service Category]],Table7[],3,FALSE)</f>
        <v>0.3</v>
      </c>
      <c r="K55">
        <f>Sales[[#This Row],[Sale Price ]]*Sales[[#This Row],[Margins]]</f>
        <v>248.1</v>
      </c>
      <c r="L55">
        <v>827</v>
      </c>
      <c r="M55">
        <f>Sales[[#This Row],[Sale Price ]]-Sales[[#This Row],[Service Provider Expense]]</f>
        <v>578.9</v>
      </c>
      <c r="N55" t="s">
        <v>14</v>
      </c>
    </row>
    <row r="56" spans="1:14" x14ac:dyDescent="0.3">
      <c r="A56">
        <v>3055</v>
      </c>
      <c r="B56" t="s">
        <v>132</v>
      </c>
      <c r="C56" t="s">
        <v>133</v>
      </c>
      <c r="D56">
        <v>1288</v>
      </c>
      <c r="E56" t="s">
        <v>1206</v>
      </c>
      <c r="F56" s="1">
        <v>45589</v>
      </c>
      <c r="G56" s="6">
        <v>2</v>
      </c>
      <c r="H56" s="1" t="s">
        <v>2242</v>
      </c>
      <c r="I56" t="s">
        <v>1224</v>
      </c>
      <c r="J56">
        <f>VLOOKUP(Sales[[#This Row],[Service Category]],Table7[],3,FALSE)</f>
        <v>0.1</v>
      </c>
      <c r="K56">
        <f>Sales[[#This Row],[Sale Price ]]*Sales[[#This Row],[Margins]]</f>
        <v>32.300000000000004</v>
      </c>
      <c r="L56">
        <v>323</v>
      </c>
      <c r="M56">
        <f>Sales[[#This Row],[Sale Price ]]-Sales[[#This Row],[Service Provider Expense]]</f>
        <v>290.7</v>
      </c>
      <c r="N56" t="s">
        <v>14</v>
      </c>
    </row>
    <row r="57" spans="1:14" x14ac:dyDescent="0.3">
      <c r="A57">
        <v>3056</v>
      </c>
      <c r="B57" t="s">
        <v>134</v>
      </c>
      <c r="C57" t="s">
        <v>135</v>
      </c>
      <c r="D57">
        <v>1289</v>
      </c>
      <c r="E57" t="s">
        <v>2249</v>
      </c>
      <c r="F57" s="1">
        <v>45326</v>
      </c>
      <c r="G57" s="6">
        <v>3</v>
      </c>
      <c r="H57" s="1" t="s">
        <v>2242</v>
      </c>
      <c r="I57" t="s">
        <v>1221</v>
      </c>
      <c r="J57">
        <f>VLOOKUP(Sales[[#This Row],[Service Category]],Table7[],3,FALSE)</f>
        <v>0.25</v>
      </c>
      <c r="K57">
        <f>Sales[[#This Row],[Sale Price ]]*Sales[[#This Row],[Margins]]</f>
        <v>62.5</v>
      </c>
      <c r="L57">
        <v>250</v>
      </c>
      <c r="M57">
        <f>Sales[[#This Row],[Sale Price ]]-Sales[[#This Row],[Service Provider Expense]]</f>
        <v>187.5</v>
      </c>
      <c r="N57" t="s">
        <v>17</v>
      </c>
    </row>
    <row r="58" spans="1:14" x14ac:dyDescent="0.3">
      <c r="A58">
        <v>3057</v>
      </c>
      <c r="B58" t="s">
        <v>136</v>
      </c>
      <c r="C58" t="s">
        <v>137</v>
      </c>
      <c r="D58">
        <v>1290</v>
      </c>
      <c r="E58" t="s">
        <v>2248</v>
      </c>
      <c r="F58" s="1">
        <v>45371</v>
      </c>
      <c r="G58" s="6">
        <v>1</v>
      </c>
      <c r="H58" s="1" t="s">
        <v>2243</v>
      </c>
      <c r="I58" t="s">
        <v>1230</v>
      </c>
      <c r="J58">
        <f>VLOOKUP(Sales[[#This Row],[Service Category]],Table7[],3,FALSE)</f>
        <v>0.25</v>
      </c>
      <c r="K58">
        <f>Sales[[#This Row],[Sale Price ]]*Sales[[#This Row],[Margins]]</f>
        <v>376.25</v>
      </c>
      <c r="L58">
        <v>1505</v>
      </c>
      <c r="M58">
        <f>Sales[[#This Row],[Sale Price ]]-Sales[[#This Row],[Service Provider Expense]]</f>
        <v>1128.75</v>
      </c>
      <c r="N58" t="s">
        <v>20</v>
      </c>
    </row>
    <row r="59" spans="1:14" x14ac:dyDescent="0.3">
      <c r="A59">
        <v>3058</v>
      </c>
      <c r="B59" t="s">
        <v>138</v>
      </c>
      <c r="C59" t="s">
        <v>139</v>
      </c>
      <c r="D59">
        <v>1291</v>
      </c>
      <c r="E59" t="s">
        <v>2249</v>
      </c>
      <c r="F59" s="1">
        <v>45612</v>
      </c>
      <c r="G59" s="6">
        <v>1</v>
      </c>
      <c r="H59" s="1" t="s">
        <v>2242</v>
      </c>
      <c r="I59" t="s">
        <v>1218</v>
      </c>
      <c r="J59">
        <f>VLOOKUP(Sales[[#This Row],[Service Category]],Table7[],3,FALSE)</f>
        <v>0.25</v>
      </c>
      <c r="K59">
        <f>Sales[[#This Row],[Sale Price ]]*Sales[[#This Row],[Margins]]</f>
        <v>35.5</v>
      </c>
      <c r="L59">
        <v>142</v>
      </c>
      <c r="M59">
        <f>Sales[[#This Row],[Sale Price ]]-Sales[[#This Row],[Service Provider Expense]]</f>
        <v>106.5</v>
      </c>
      <c r="N59" t="s">
        <v>14</v>
      </c>
    </row>
    <row r="60" spans="1:14" x14ac:dyDescent="0.3">
      <c r="A60">
        <v>3059</v>
      </c>
      <c r="B60" t="s">
        <v>125</v>
      </c>
      <c r="C60" t="s">
        <v>140</v>
      </c>
      <c r="D60">
        <v>1292</v>
      </c>
      <c r="E60" t="s">
        <v>1208</v>
      </c>
      <c r="F60" s="1">
        <v>45447</v>
      </c>
      <c r="G60" s="6">
        <v>2</v>
      </c>
      <c r="H60" t="s">
        <v>15</v>
      </c>
      <c r="I60" t="s">
        <v>1249</v>
      </c>
      <c r="J60">
        <f>VLOOKUP(Sales[[#This Row],[Service Category]],Table7[],3,FALSE)</f>
        <v>0.2</v>
      </c>
      <c r="K60">
        <f>Sales[[#This Row],[Sale Price ]]*Sales[[#This Row],[Margins]]</f>
        <v>111</v>
      </c>
      <c r="L60">
        <v>555</v>
      </c>
      <c r="M60">
        <f>Sales[[#This Row],[Sale Price ]]-Sales[[#This Row],[Service Provider Expense]]</f>
        <v>444</v>
      </c>
      <c r="N60" t="s">
        <v>14</v>
      </c>
    </row>
    <row r="61" spans="1:14" x14ac:dyDescent="0.3">
      <c r="A61">
        <v>3060</v>
      </c>
      <c r="B61" t="s">
        <v>141</v>
      </c>
      <c r="C61" t="s">
        <v>142</v>
      </c>
      <c r="D61">
        <v>1293</v>
      </c>
      <c r="E61" t="s">
        <v>2249</v>
      </c>
      <c r="F61" s="1">
        <v>45404</v>
      </c>
      <c r="G61" s="6">
        <v>3</v>
      </c>
      <c r="H61" s="1" t="s">
        <v>2242</v>
      </c>
      <c r="I61" t="s">
        <v>1221</v>
      </c>
      <c r="J61">
        <f>VLOOKUP(Sales[[#This Row],[Service Category]],Table7[],3,FALSE)</f>
        <v>0.25</v>
      </c>
      <c r="K61">
        <f>Sales[[#This Row],[Sale Price ]]*Sales[[#This Row],[Margins]]</f>
        <v>152.25</v>
      </c>
      <c r="L61">
        <v>609</v>
      </c>
      <c r="M61">
        <f>Sales[[#This Row],[Sale Price ]]-Sales[[#This Row],[Service Provider Expense]]</f>
        <v>456.75</v>
      </c>
      <c r="N61" t="s">
        <v>14</v>
      </c>
    </row>
    <row r="62" spans="1:14" x14ac:dyDescent="0.3">
      <c r="A62">
        <v>3061</v>
      </c>
      <c r="B62" t="s">
        <v>143</v>
      </c>
      <c r="C62" t="s">
        <v>35</v>
      </c>
      <c r="D62">
        <v>1294</v>
      </c>
      <c r="E62" t="s">
        <v>2249</v>
      </c>
      <c r="F62" s="1">
        <v>45556</v>
      </c>
      <c r="G62" s="6">
        <v>2</v>
      </c>
      <c r="H62" s="1" t="s">
        <v>2242</v>
      </c>
      <c r="I62" t="s">
        <v>1215</v>
      </c>
      <c r="J62">
        <f>VLOOKUP(Sales[[#This Row],[Service Category]],Table7[],3,FALSE)</f>
        <v>0.25</v>
      </c>
      <c r="K62">
        <f>Sales[[#This Row],[Sale Price ]]*Sales[[#This Row],[Margins]]</f>
        <v>281</v>
      </c>
      <c r="L62">
        <v>1124</v>
      </c>
      <c r="M62">
        <f>Sales[[#This Row],[Sale Price ]]-Sales[[#This Row],[Service Provider Expense]]</f>
        <v>843</v>
      </c>
      <c r="N62" t="s">
        <v>16</v>
      </c>
    </row>
    <row r="63" spans="1:14" x14ac:dyDescent="0.3">
      <c r="A63">
        <v>3062</v>
      </c>
      <c r="B63" t="s">
        <v>144</v>
      </c>
      <c r="C63" t="s">
        <v>145</v>
      </c>
      <c r="D63">
        <v>1295</v>
      </c>
      <c r="E63" t="s">
        <v>1204</v>
      </c>
      <c r="F63" s="1">
        <v>45540</v>
      </c>
      <c r="G63" s="6">
        <v>2</v>
      </c>
      <c r="H63" s="1" t="s">
        <v>2242</v>
      </c>
      <c r="I63" t="s">
        <v>1221</v>
      </c>
      <c r="J63">
        <f>VLOOKUP(Sales[[#This Row],[Service Category]],Table7[],3,FALSE)</f>
        <v>0.3</v>
      </c>
      <c r="K63">
        <f>Sales[[#This Row],[Sale Price ]]*Sales[[#This Row],[Margins]]</f>
        <v>16.5</v>
      </c>
      <c r="L63">
        <v>55</v>
      </c>
      <c r="M63">
        <f>Sales[[#This Row],[Sale Price ]]-Sales[[#This Row],[Service Provider Expense]]</f>
        <v>38.5</v>
      </c>
      <c r="N63" t="s">
        <v>16</v>
      </c>
    </row>
    <row r="64" spans="1:14" x14ac:dyDescent="0.3">
      <c r="A64">
        <v>3063</v>
      </c>
      <c r="B64" t="s">
        <v>146</v>
      </c>
      <c r="C64" t="s">
        <v>147</v>
      </c>
      <c r="D64">
        <v>1296</v>
      </c>
      <c r="E64" t="s">
        <v>1208</v>
      </c>
      <c r="F64" s="1">
        <v>45540</v>
      </c>
      <c r="G64" s="6">
        <v>3</v>
      </c>
      <c r="H64" t="s">
        <v>15</v>
      </c>
      <c r="I64" t="s">
        <v>1227</v>
      </c>
      <c r="J64">
        <f>VLOOKUP(Sales[[#This Row],[Service Category]],Table7[],3,FALSE)</f>
        <v>0.2</v>
      </c>
      <c r="K64">
        <f>Sales[[#This Row],[Sale Price ]]*Sales[[#This Row],[Margins]]</f>
        <v>206.4</v>
      </c>
      <c r="L64">
        <v>1032</v>
      </c>
      <c r="M64">
        <f>Sales[[#This Row],[Sale Price ]]-Sales[[#This Row],[Service Provider Expense]]</f>
        <v>825.6</v>
      </c>
      <c r="N64" t="s">
        <v>14</v>
      </c>
    </row>
    <row r="65" spans="1:14" x14ac:dyDescent="0.3">
      <c r="A65">
        <v>3064</v>
      </c>
      <c r="B65" t="s">
        <v>148</v>
      </c>
      <c r="C65" t="s">
        <v>149</v>
      </c>
      <c r="D65">
        <v>1297</v>
      </c>
      <c r="E65" t="s">
        <v>1208</v>
      </c>
      <c r="F65" s="1">
        <v>45382</v>
      </c>
      <c r="G65" s="6">
        <v>2</v>
      </c>
      <c r="H65" t="s">
        <v>15</v>
      </c>
      <c r="I65" t="s">
        <v>1249</v>
      </c>
      <c r="J65">
        <f>VLOOKUP(Sales[[#This Row],[Service Category]],Table7[],3,FALSE)</f>
        <v>0.2</v>
      </c>
      <c r="K65">
        <f>Sales[[#This Row],[Sale Price ]]*Sales[[#This Row],[Margins]]</f>
        <v>184</v>
      </c>
      <c r="L65">
        <v>920</v>
      </c>
      <c r="M65">
        <f>Sales[[#This Row],[Sale Price ]]-Sales[[#This Row],[Service Provider Expense]]</f>
        <v>736</v>
      </c>
      <c r="N65" t="s">
        <v>14</v>
      </c>
    </row>
    <row r="66" spans="1:14" x14ac:dyDescent="0.3">
      <c r="A66">
        <v>3065</v>
      </c>
      <c r="B66" t="s">
        <v>150</v>
      </c>
      <c r="C66" t="s">
        <v>151</v>
      </c>
      <c r="D66">
        <v>1298</v>
      </c>
      <c r="E66" t="s">
        <v>2249</v>
      </c>
      <c r="F66" s="1">
        <v>45313</v>
      </c>
      <c r="G66" s="6">
        <v>3</v>
      </c>
      <c r="H66" s="1" t="s">
        <v>2242</v>
      </c>
      <c r="I66" t="s">
        <v>1237</v>
      </c>
      <c r="J66">
        <f>VLOOKUP(Sales[[#This Row],[Service Category]],Table7[],3,FALSE)</f>
        <v>0.25</v>
      </c>
      <c r="K66">
        <f>Sales[[#This Row],[Sale Price ]]*Sales[[#This Row],[Margins]]</f>
        <v>243.5</v>
      </c>
      <c r="L66">
        <v>974</v>
      </c>
      <c r="M66">
        <f>Sales[[#This Row],[Sale Price ]]-Sales[[#This Row],[Service Provider Expense]]</f>
        <v>730.5</v>
      </c>
      <c r="N66" t="s">
        <v>17</v>
      </c>
    </row>
    <row r="67" spans="1:14" x14ac:dyDescent="0.3">
      <c r="A67">
        <v>3066</v>
      </c>
      <c r="B67" t="s">
        <v>38</v>
      </c>
      <c r="C67" t="s">
        <v>152</v>
      </c>
      <c r="D67">
        <v>1299</v>
      </c>
      <c r="E67" t="s">
        <v>2249</v>
      </c>
      <c r="F67" s="1">
        <v>45636</v>
      </c>
      <c r="G67" s="6">
        <v>3</v>
      </c>
      <c r="H67" s="1" t="s">
        <v>2242</v>
      </c>
      <c r="I67" t="s">
        <v>1249</v>
      </c>
      <c r="J67">
        <f>VLOOKUP(Sales[[#This Row],[Service Category]],Table7[],3,FALSE)</f>
        <v>0.25</v>
      </c>
      <c r="K67">
        <f>Sales[[#This Row],[Sale Price ]]*Sales[[#This Row],[Margins]]</f>
        <v>276</v>
      </c>
      <c r="L67">
        <v>1104</v>
      </c>
      <c r="M67">
        <f>Sales[[#This Row],[Sale Price ]]-Sales[[#This Row],[Service Provider Expense]]</f>
        <v>828</v>
      </c>
      <c r="N67" t="s">
        <v>14</v>
      </c>
    </row>
    <row r="68" spans="1:14" x14ac:dyDescent="0.3">
      <c r="A68">
        <v>3067</v>
      </c>
      <c r="B68" t="s">
        <v>153</v>
      </c>
      <c r="C68" t="s">
        <v>154</v>
      </c>
      <c r="D68">
        <v>1300</v>
      </c>
      <c r="E68" t="s">
        <v>2248</v>
      </c>
      <c r="F68" s="1">
        <v>45440</v>
      </c>
      <c r="G68" s="6">
        <v>1</v>
      </c>
      <c r="H68" t="s">
        <v>15</v>
      </c>
      <c r="I68" t="s">
        <v>1218</v>
      </c>
      <c r="J68">
        <f>VLOOKUP(Sales[[#This Row],[Service Category]],Table7[],3,FALSE)</f>
        <v>0.25</v>
      </c>
      <c r="K68">
        <f>Sales[[#This Row],[Sale Price ]]*Sales[[#This Row],[Margins]]</f>
        <v>260.5</v>
      </c>
      <c r="L68">
        <v>1042</v>
      </c>
      <c r="M68">
        <f>Sales[[#This Row],[Sale Price ]]-Sales[[#This Row],[Service Provider Expense]]</f>
        <v>781.5</v>
      </c>
      <c r="N68" t="s">
        <v>1201</v>
      </c>
    </row>
    <row r="69" spans="1:14" x14ac:dyDescent="0.3">
      <c r="A69">
        <v>3068</v>
      </c>
      <c r="B69" t="s">
        <v>155</v>
      </c>
      <c r="C69" t="s">
        <v>156</v>
      </c>
      <c r="D69">
        <v>1301</v>
      </c>
      <c r="E69" t="s">
        <v>1204</v>
      </c>
      <c r="F69" s="1">
        <v>45354</v>
      </c>
      <c r="G69" s="6">
        <v>3</v>
      </c>
      <c r="H69" t="s">
        <v>15</v>
      </c>
      <c r="I69" t="s">
        <v>1215</v>
      </c>
      <c r="J69">
        <f>VLOOKUP(Sales[[#This Row],[Service Category]],Table7[],3,FALSE)</f>
        <v>0.3</v>
      </c>
      <c r="K69">
        <f>Sales[[#This Row],[Sale Price ]]*Sales[[#This Row],[Margins]]</f>
        <v>110.7</v>
      </c>
      <c r="L69">
        <v>369</v>
      </c>
      <c r="M69">
        <f>Sales[[#This Row],[Sale Price ]]-Sales[[#This Row],[Service Provider Expense]]</f>
        <v>258.3</v>
      </c>
      <c r="N69" t="s">
        <v>14</v>
      </c>
    </row>
    <row r="70" spans="1:14" x14ac:dyDescent="0.3">
      <c r="A70">
        <v>3069</v>
      </c>
      <c r="B70" t="s">
        <v>157</v>
      </c>
      <c r="C70" t="s">
        <v>158</v>
      </c>
      <c r="D70">
        <v>1302</v>
      </c>
      <c r="E70" t="s">
        <v>1208</v>
      </c>
      <c r="F70" s="1">
        <v>45475</v>
      </c>
      <c r="G70" s="6">
        <v>1</v>
      </c>
      <c r="H70" s="1" t="s">
        <v>2242</v>
      </c>
      <c r="I70" t="s">
        <v>1237</v>
      </c>
      <c r="J70">
        <f>VLOOKUP(Sales[[#This Row],[Service Category]],Table7[],3,FALSE)</f>
        <v>0.2</v>
      </c>
      <c r="K70">
        <f>Sales[[#This Row],[Sale Price ]]*Sales[[#This Row],[Margins]]</f>
        <v>281.2</v>
      </c>
      <c r="L70">
        <v>1406</v>
      </c>
      <c r="M70">
        <f>Sales[[#This Row],[Sale Price ]]-Sales[[#This Row],[Service Provider Expense]]</f>
        <v>1124.8</v>
      </c>
      <c r="N70" t="s">
        <v>20</v>
      </c>
    </row>
    <row r="71" spans="1:14" x14ac:dyDescent="0.3">
      <c r="A71">
        <v>3070</v>
      </c>
      <c r="B71" t="s">
        <v>159</v>
      </c>
      <c r="C71" t="s">
        <v>160</v>
      </c>
      <c r="D71">
        <v>1303</v>
      </c>
      <c r="E71" t="s">
        <v>2249</v>
      </c>
      <c r="F71" s="1">
        <v>45594</v>
      </c>
      <c r="G71" s="6">
        <v>2</v>
      </c>
      <c r="H71" t="s">
        <v>15</v>
      </c>
      <c r="I71" t="s">
        <v>1221</v>
      </c>
      <c r="J71">
        <f>VLOOKUP(Sales[[#This Row],[Service Category]],Table7[],3,FALSE)</f>
        <v>0.25</v>
      </c>
      <c r="K71">
        <f>Sales[[#This Row],[Sale Price ]]*Sales[[#This Row],[Margins]]</f>
        <v>394.5</v>
      </c>
      <c r="L71">
        <v>1578</v>
      </c>
      <c r="M71">
        <f>Sales[[#This Row],[Sale Price ]]-Sales[[#This Row],[Service Provider Expense]]</f>
        <v>1183.5</v>
      </c>
      <c r="N71" t="s">
        <v>16</v>
      </c>
    </row>
    <row r="72" spans="1:14" x14ac:dyDescent="0.3">
      <c r="A72">
        <v>3071</v>
      </c>
      <c r="B72" t="s">
        <v>108</v>
      </c>
      <c r="C72" t="s">
        <v>161</v>
      </c>
      <c r="D72">
        <v>1304</v>
      </c>
      <c r="E72" t="s">
        <v>1204</v>
      </c>
      <c r="F72" s="1">
        <v>45657</v>
      </c>
      <c r="G72" s="6">
        <v>3</v>
      </c>
      <c r="H72" t="s">
        <v>15</v>
      </c>
      <c r="I72" t="s">
        <v>1249</v>
      </c>
      <c r="J72">
        <f>VLOOKUP(Sales[[#This Row],[Service Category]],Table7[],3,FALSE)</f>
        <v>0.3</v>
      </c>
      <c r="K72">
        <f>Sales[[#This Row],[Sale Price ]]*Sales[[#This Row],[Margins]]</f>
        <v>249</v>
      </c>
      <c r="L72">
        <v>830</v>
      </c>
      <c r="M72">
        <f>Sales[[#This Row],[Sale Price ]]-Sales[[#This Row],[Service Provider Expense]]</f>
        <v>581</v>
      </c>
      <c r="N72" t="s">
        <v>20</v>
      </c>
    </row>
    <row r="73" spans="1:14" x14ac:dyDescent="0.3">
      <c r="A73">
        <v>3072</v>
      </c>
      <c r="B73" t="s">
        <v>162</v>
      </c>
      <c r="C73" t="s">
        <v>163</v>
      </c>
      <c r="D73">
        <v>1305</v>
      </c>
      <c r="E73" t="s">
        <v>2248</v>
      </c>
      <c r="F73" s="1">
        <v>45485</v>
      </c>
      <c r="G73" s="6">
        <v>1</v>
      </c>
      <c r="H73" t="s">
        <v>15</v>
      </c>
      <c r="I73" t="s">
        <v>1224</v>
      </c>
      <c r="J73">
        <f>VLOOKUP(Sales[[#This Row],[Service Category]],Table7[],3,FALSE)</f>
        <v>0.25</v>
      </c>
      <c r="K73">
        <f>Sales[[#This Row],[Sale Price ]]*Sales[[#This Row],[Margins]]</f>
        <v>395.75</v>
      </c>
      <c r="L73">
        <v>1583</v>
      </c>
      <c r="M73">
        <f>Sales[[#This Row],[Sale Price ]]-Sales[[#This Row],[Service Provider Expense]]</f>
        <v>1187.25</v>
      </c>
      <c r="N73" t="s">
        <v>14</v>
      </c>
    </row>
    <row r="74" spans="1:14" x14ac:dyDescent="0.3">
      <c r="A74">
        <v>3073</v>
      </c>
      <c r="B74" t="s">
        <v>164</v>
      </c>
      <c r="C74" t="s">
        <v>165</v>
      </c>
      <c r="D74">
        <v>1306</v>
      </c>
      <c r="E74" t="s">
        <v>2249</v>
      </c>
      <c r="F74" s="1">
        <v>45542</v>
      </c>
      <c r="G74" s="6">
        <v>3</v>
      </c>
      <c r="H74" t="s">
        <v>15</v>
      </c>
      <c r="I74" t="s">
        <v>1237</v>
      </c>
      <c r="J74">
        <f>VLOOKUP(Sales[[#This Row],[Service Category]],Table7[],3,FALSE)</f>
        <v>0.25</v>
      </c>
      <c r="K74">
        <f>Sales[[#This Row],[Sale Price ]]*Sales[[#This Row],[Margins]]</f>
        <v>448.5</v>
      </c>
      <c r="L74">
        <v>1794</v>
      </c>
      <c r="M74">
        <f>Sales[[#This Row],[Sale Price ]]-Sales[[#This Row],[Service Provider Expense]]</f>
        <v>1345.5</v>
      </c>
      <c r="N74" t="s">
        <v>17</v>
      </c>
    </row>
    <row r="75" spans="1:14" x14ac:dyDescent="0.3">
      <c r="A75">
        <v>3074</v>
      </c>
      <c r="B75" t="s">
        <v>166</v>
      </c>
      <c r="C75" t="s">
        <v>167</v>
      </c>
      <c r="D75">
        <v>1307</v>
      </c>
      <c r="E75" t="s">
        <v>1206</v>
      </c>
      <c r="F75" s="1">
        <v>45313</v>
      </c>
      <c r="G75" s="6">
        <v>2</v>
      </c>
      <c r="H75" s="1" t="s">
        <v>2243</v>
      </c>
      <c r="I75" t="s">
        <v>1230</v>
      </c>
      <c r="J75">
        <f>VLOOKUP(Sales[[#This Row],[Service Category]],Table7[],3,FALSE)</f>
        <v>0.1</v>
      </c>
      <c r="K75">
        <f>Sales[[#This Row],[Sale Price ]]*Sales[[#This Row],[Margins]]</f>
        <v>59</v>
      </c>
      <c r="L75">
        <v>590</v>
      </c>
      <c r="M75">
        <f>Sales[[#This Row],[Sale Price ]]-Sales[[#This Row],[Service Provider Expense]]</f>
        <v>531</v>
      </c>
      <c r="N75" t="s">
        <v>16</v>
      </c>
    </row>
    <row r="76" spans="1:14" x14ac:dyDescent="0.3">
      <c r="A76">
        <v>3075</v>
      </c>
      <c r="B76" t="s">
        <v>168</v>
      </c>
      <c r="C76" t="s">
        <v>169</v>
      </c>
      <c r="D76">
        <v>1308</v>
      </c>
      <c r="E76" t="s">
        <v>1208</v>
      </c>
      <c r="F76" s="1">
        <v>45396</v>
      </c>
      <c r="G76" s="6">
        <v>2</v>
      </c>
      <c r="H76" t="s">
        <v>15</v>
      </c>
      <c r="I76" t="s">
        <v>1249</v>
      </c>
      <c r="J76">
        <f>VLOOKUP(Sales[[#This Row],[Service Category]],Table7[],3,FALSE)</f>
        <v>0.2</v>
      </c>
      <c r="K76">
        <f>Sales[[#This Row],[Sale Price ]]*Sales[[#This Row],[Margins]]</f>
        <v>198</v>
      </c>
      <c r="L76">
        <v>990</v>
      </c>
      <c r="M76">
        <f>Sales[[#This Row],[Sale Price ]]-Sales[[#This Row],[Service Provider Expense]]</f>
        <v>792</v>
      </c>
      <c r="N76" t="s">
        <v>1201</v>
      </c>
    </row>
    <row r="77" spans="1:14" x14ac:dyDescent="0.3">
      <c r="A77">
        <v>3076</v>
      </c>
      <c r="B77" t="s">
        <v>170</v>
      </c>
      <c r="C77" t="s">
        <v>171</v>
      </c>
      <c r="D77">
        <v>1309</v>
      </c>
      <c r="E77" t="s">
        <v>1206</v>
      </c>
      <c r="F77" s="1">
        <v>45533</v>
      </c>
      <c r="G77" s="6">
        <v>2</v>
      </c>
      <c r="H77" t="s">
        <v>15</v>
      </c>
      <c r="I77" t="s">
        <v>1224</v>
      </c>
      <c r="J77">
        <f>VLOOKUP(Sales[[#This Row],[Service Category]],Table7[],3,FALSE)</f>
        <v>0.1</v>
      </c>
      <c r="K77">
        <f>Sales[[#This Row],[Sale Price ]]*Sales[[#This Row],[Margins]]</f>
        <v>122.5</v>
      </c>
      <c r="L77">
        <v>1225</v>
      </c>
      <c r="M77">
        <f>Sales[[#This Row],[Sale Price ]]-Sales[[#This Row],[Service Provider Expense]]</f>
        <v>1102.5</v>
      </c>
      <c r="N77" t="s">
        <v>16</v>
      </c>
    </row>
    <row r="78" spans="1:14" x14ac:dyDescent="0.3">
      <c r="A78">
        <v>3077</v>
      </c>
      <c r="B78" t="s">
        <v>172</v>
      </c>
      <c r="C78" t="s">
        <v>95</v>
      </c>
      <c r="D78">
        <v>1310</v>
      </c>
      <c r="E78" t="s">
        <v>1209</v>
      </c>
      <c r="F78" s="1">
        <v>45361</v>
      </c>
      <c r="G78" s="6">
        <v>3</v>
      </c>
      <c r="H78" t="s">
        <v>15</v>
      </c>
      <c r="I78" t="s">
        <v>1218</v>
      </c>
      <c r="J78">
        <f>VLOOKUP(Sales[[#This Row],[Service Category]],Table7[],3,FALSE)</f>
        <v>0.3</v>
      </c>
      <c r="K78">
        <f>Sales[[#This Row],[Sale Price ]]*Sales[[#This Row],[Margins]]</f>
        <v>123.3</v>
      </c>
      <c r="L78">
        <v>411</v>
      </c>
      <c r="M78">
        <f>Sales[[#This Row],[Sale Price ]]-Sales[[#This Row],[Service Provider Expense]]</f>
        <v>287.7</v>
      </c>
      <c r="N78" t="s">
        <v>16</v>
      </c>
    </row>
    <row r="79" spans="1:14" x14ac:dyDescent="0.3">
      <c r="A79">
        <v>3078</v>
      </c>
      <c r="B79" t="s">
        <v>18</v>
      </c>
      <c r="C79" t="s">
        <v>173</v>
      </c>
      <c r="D79">
        <v>1311</v>
      </c>
      <c r="E79" t="s">
        <v>2249</v>
      </c>
      <c r="F79" s="1">
        <v>45561</v>
      </c>
      <c r="G79" s="6">
        <v>2</v>
      </c>
      <c r="H79" t="s">
        <v>15</v>
      </c>
      <c r="I79" t="s">
        <v>1249</v>
      </c>
      <c r="J79">
        <f>VLOOKUP(Sales[[#This Row],[Service Category]],Table7[],3,FALSE)</f>
        <v>0.25</v>
      </c>
      <c r="K79">
        <f>Sales[[#This Row],[Sale Price ]]*Sales[[#This Row],[Margins]]</f>
        <v>163.5</v>
      </c>
      <c r="L79">
        <v>654</v>
      </c>
      <c r="M79">
        <f>Sales[[#This Row],[Sale Price ]]-Sales[[#This Row],[Service Provider Expense]]</f>
        <v>490.5</v>
      </c>
      <c r="N79" t="s">
        <v>14</v>
      </c>
    </row>
    <row r="80" spans="1:14" x14ac:dyDescent="0.3">
      <c r="A80">
        <v>3079</v>
      </c>
      <c r="B80" t="s">
        <v>174</v>
      </c>
      <c r="C80" t="s">
        <v>175</v>
      </c>
      <c r="D80">
        <v>1312</v>
      </c>
      <c r="E80" t="s">
        <v>1208</v>
      </c>
      <c r="F80" s="1">
        <v>45642</v>
      </c>
      <c r="G80" s="6">
        <v>2</v>
      </c>
      <c r="H80" s="1" t="s">
        <v>2242</v>
      </c>
      <c r="I80" t="s">
        <v>1224</v>
      </c>
      <c r="J80">
        <f>VLOOKUP(Sales[[#This Row],[Service Category]],Table7[],3,FALSE)</f>
        <v>0.2</v>
      </c>
      <c r="K80">
        <f>Sales[[#This Row],[Sale Price ]]*Sales[[#This Row],[Margins]]</f>
        <v>38.200000000000003</v>
      </c>
      <c r="L80">
        <v>191</v>
      </c>
      <c r="M80">
        <f>Sales[[#This Row],[Sale Price ]]-Sales[[#This Row],[Service Provider Expense]]</f>
        <v>152.80000000000001</v>
      </c>
      <c r="N80" t="s">
        <v>16</v>
      </c>
    </row>
    <row r="81" spans="1:14" x14ac:dyDescent="0.3">
      <c r="A81">
        <v>3080</v>
      </c>
      <c r="B81" t="s">
        <v>176</v>
      </c>
      <c r="C81" t="s">
        <v>177</v>
      </c>
      <c r="D81">
        <v>1313</v>
      </c>
      <c r="E81" t="s">
        <v>2249</v>
      </c>
      <c r="F81" s="1">
        <v>45527</v>
      </c>
      <c r="G81" s="6">
        <v>3</v>
      </c>
      <c r="H81" s="1" t="s">
        <v>2243</v>
      </c>
      <c r="I81" t="s">
        <v>1221</v>
      </c>
      <c r="J81">
        <f>VLOOKUP(Sales[[#This Row],[Service Category]],Table7[],3,FALSE)</f>
        <v>0.25</v>
      </c>
      <c r="K81">
        <f>Sales[[#This Row],[Sale Price ]]*Sales[[#This Row],[Margins]]</f>
        <v>212</v>
      </c>
      <c r="L81">
        <v>848</v>
      </c>
      <c r="M81">
        <f>Sales[[#This Row],[Sale Price ]]-Sales[[#This Row],[Service Provider Expense]]</f>
        <v>636</v>
      </c>
      <c r="N81" t="s">
        <v>20</v>
      </c>
    </row>
    <row r="82" spans="1:14" x14ac:dyDescent="0.3">
      <c r="A82">
        <v>3081</v>
      </c>
      <c r="B82" t="s">
        <v>178</v>
      </c>
      <c r="C82" t="s">
        <v>179</v>
      </c>
      <c r="D82">
        <v>1314</v>
      </c>
      <c r="E82" t="s">
        <v>1208</v>
      </c>
      <c r="F82" s="1">
        <v>45514</v>
      </c>
      <c r="G82" s="6">
        <v>3</v>
      </c>
      <c r="H82" s="1" t="s">
        <v>2242</v>
      </c>
      <c r="I82" t="s">
        <v>1224</v>
      </c>
      <c r="J82">
        <f>VLOOKUP(Sales[[#This Row],[Service Category]],Table7[],3,FALSE)</f>
        <v>0.2</v>
      </c>
      <c r="K82">
        <f>Sales[[#This Row],[Sale Price ]]*Sales[[#This Row],[Margins]]</f>
        <v>107.80000000000001</v>
      </c>
      <c r="L82">
        <v>539</v>
      </c>
      <c r="M82">
        <f>Sales[[#This Row],[Sale Price ]]-Sales[[#This Row],[Service Provider Expense]]</f>
        <v>431.2</v>
      </c>
      <c r="N82" t="s">
        <v>16</v>
      </c>
    </row>
    <row r="83" spans="1:14" x14ac:dyDescent="0.3">
      <c r="A83">
        <v>3082</v>
      </c>
      <c r="B83" t="s">
        <v>55</v>
      </c>
      <c r="C83" t="s">
        <v>180</v>
      </c>
      <c r="D83">
        <v>1315</v>
      </c>
      <c r="E83" t="s">
        <v>2248</v>
      </c>
      <c r="F83" s="1">
        <v>45518</v>
      </c>
      <c r="G83" s="6">
        <v>2</v>
      </c>
      <c r="H83" s="1" t="s">
        <v>2242</v>
      </c>
      <c r="I83" t="s">
        <v>1227</v>
      </c>
      <c r="J83">
        <f>VLOOKUP(Sales[[#This Row],[Service Category]],Table7[],3,FALSE)</f>
        <v>0.25</v>
      </c>
      <c r="K83">
        <f>Sales[[#This Row],[Sale Price ]]*Sales[[#This Row],[Margins]]</f>
        <v>198.5</v>
      </c>
      <c r="L83">
        <v>794</v>
      </c>
      <c r="M83">
        <f>Sales[[#This Row],[Sale Price ]]-Sales[[#This Row],[Service Provider Expense]]</f>
        <v>595.5</v>
      </c>
      <c r="N83" t="s">
        <v>20</v>
      </c>
    </row>
    <row r="84" spans="1:14" x14ac:dyDescent="0.3">
      <c r="A84">
        <v>3083</v>
      </c>
      <c r="B84" t="s">
        <v>181</v>
      </c>
      <c r="C84" t="s">
        <v>182</v>
      </c>
      <c r="D84">
        <v>1316</v>
      </c>
      <c r="E84" t="s">
        <v>1206</v>
      </c>
      <c r="F84" s="1">
        <v>45626</v>
      </c>
      <c r="G84" s="6">
        <v>3</v>
      </c>
      <c r="H84" s="1" t="s">
        <v>2242</v>
      </c>
      <c r="I84" t="s">
        <v>1224</v>
      </c>
      <c r="J84">
        <f>VLOOKUP(Sales[[#This Row],[Service Category]],Table7[],3,FALSE)</f>
        <v>0.1</v>
      </c>
      <c r="K84">
        <f>Sales[[#This Row],[Sale Price ]]*Sales[[#This Row],[Margins]]</f>
        <v>62</v>
      </c>
      <c r="L84">
        <v>620</v>
      </c>
      <c r="M84">
        <f>Sales[[#This Row],[Sale Price ]]-Sales[[#This Row],[Service Provider Expense]]</f>
        <v>558</v>
      </c>
      <c r="N84" t="s">
        <v>16</v>
      </c>
    </row>
    <row r="85" spans="1:14" x14ac:dyDescent="0.3">
      <c r="A85">
        <v>3084</v>
      </c>
      <c r="B85" t="s">
        <v>183</v>
      </c>
      <c r="C85" t="s">
        <v>184</v>
      </c>
      <c r="D85">
        <v>1317</v>
      </c>
      <c r="E85" t="s">
        <v>2249</v>
      </c>
      <c r="F85" s="1">
        <v>45630</v>
      </c>
      <c r="G85" s="6">
        <v>3</v>
      </c>
      <c r="H85" t="s">
        <v>15</v>
      </c>
      <c r="I85" t="s">
        <v>1218</v>
      </c>
      <c r="J85">
        <f>VLOOKUP(Sales[[#This Row],[Service Category]],Table7[],3,FALSE)</f>
        <v>0.25</v>
      </c>
      <c r="K85">
        <f>Sales[[#This Row],[Sale Price ]]*Sales[[#This Row],[Margins]]</f>
        <v>419.75</v>
      </c>
      <c r="L85">
        <v>1679</v>
      </c>
      <c r="M85">
        <f>Sales[[#This Row],[Sale Price ]]-Sales[[#This Row],[Service Provider Expense]]</f>
        <v>1259.25</v>
      </c>
      <c r="N85" t="s">
        <v>17</v>
      </c>
    </row>
    <row r="86" spans="1:14" x14ac:dyDescent="0.3">
      <c r="A86">
        <v>3085</v>
      </c>
      <c r="B86" t="s">
        <v>185</v>
      </c>
      <c r="C86" t="s">
        <v>186</v>
      </c>
      <c r="D86">
        <v>1318</v>
      </c>
      <c r="E86" t="s">
        <v>2249</v>
      </c>
      <c r="F86" s="1">
        <v>45488</v>
      </c>
      <c r="G86" s="6">
        <v>2</v>
      </c>
      <c r="H86" s="1" t="s">
        <v>2242</v>
      </c>
      <c r="I86" t="s">
        <v>1227</v>
      </c>
      <c r="J86">
        <f>VLOOKUP(Sales[[#This Row],[Service Category]],Table7[],3,FALSE)</f>
        <v>0.25</v>
      </c>
      <c r="K86">
        <f>Sales[[#This Row],[Sale Price ]]*Sales[[#This Row],[Margins]]</f>
        <v>364</v>
      </c>
      <c r="L86">
        <v>1456</v>
      </c>
      <c r="M86">
        <f>Sales[[#This Row],[Sale Price ]]-Sales[[#This Row],[Service Provider Expense]]</f>
        <v>1092</v>
      </c>
      <c r="N86" t="s">
        <v>14</v>
      </c>
    </row>
    <row r="87" spans="1:14" x14ac:dyDescent="0.3">
      <c r="A87">
        <v>3086</v>
      </c>
      <c r="B87" t="s">
        <v>187</v>
      </c>
      <c r="C87" t="s">
        <v>188</v>
      </c>
      <c r="D87">
        <v>1319</v>
      </c>
      <c r="E87" t="s">
        <v>2249</v>
      </c>
      <c r="F87" s="1">
        <v>45411</v>
      </c>
      <c r="G87" s="6">
        <v>3</v>
      </c>
      <c r="H87" t="s">
        <v>15</v>
      </c>
      <c r="I87" t="s">
        <v>1237</v>
      </c>
      <c r="J87">
        <f>VLOOKUP(Sales[[#This Row],[Service Category]],Table7[],3,FALSE)</f>
        <v>0.25</v>
      </c>
      <c r="K87">
        <f>Sales[[#This Row],[Sale Price ]]*Sales[[#This Row],[Margins]]</f>
        <v>32.5</v>
      </c>
      <c r="L87">
        <v>130</v>
      </c>
      <c r="M87">
        <f>Sales[[#This Row],[Sale Price ]]-Sales[[#This Row],[Service Provider Expense]]</f>
        <v>97.5</v>
      </c>
      <c r="N87" t="s">
        <v>14</v>
      </c>
    </row>
    <row r="88" spans="1:14" x14ac:dyDescent="0.3">
      <c r="A88">
        <v>3087</v>
      </c>
      <c r="B88" t="s">
        <v>189</v>
      </c>
      <c r="C88" t="s">
        <v>190</v>
      </c>
      <c r="D88">
        <v>1320</v>
      </c>
      <c r="E88" t="s">
        <v>1204</v>
      </c>
      <c r="F88" s="1">
        <v>45314</v>
      </c>
      <c r="G88" s="6">
        <v>2</v>
      </c>
      <c r="H88" s="1" t="s">
        <v>2243</v>
      </c>
      <c r="I88" t="s">
        <v>1249</v>
      </c>
      <c r="J88">
        <f>VLOOKUP(Sales[[#This Row],[Service Category]],Table7[],3,FALSE)</f>
        <v>0.3</v>
      </c>
      <c r="K88">
        <f>Sales[[#This Row],[Sale Price ]]*Sales[[#This Row],[Margins]]</f>
        <v>356.09999999999997</v>
      </c>
      <c r="L88">
        <v>1187</v>
      </c>
      <c r="M88">
        <f>Sales[[#This Row],[Sale Price ]]-Sales[[#This Row],[Service Provider Expense]]</f>
        <v>830.90000000000009</v>
      </c>
      <c r="N88" t="s">
        <v>16</v>
      </c>
    </row>
    <row r="89" spans="1:14" x14ac:dyDescent="0.3">
      <c r="A89">
        <v>3088</v>
      </c>
      <c r="B89" t="s">
        <v>191</v>
      </c>
      <c r="C89" t="s">
        <v>192</v>
      </c>
      <c r="D89">
        <v>1321</v>
      </c>
      <c r="E89" t="s">
        <v>1206</v>
      </c>
      <c r="F89" s="1">
        <v>45398</v>
      </c>
      <c r="G89" s="6">
        <v>3</v>
      </c>
      <c r="H89" t="s">
        <v>15</v>
      </c>
      <c r="I89" t="s">
        <v>1237</v>
      </c>
      <c r="J89">
        <f>VLOOKUP(Sales[[#This Row],[Service Category]],Table7[],3,FALSE)</f>
        <v>0.1</v>
      </c>
      <c r="K89">
        <f>Sales[[#This Row],[Sale Price ]]*Sales[[#This Row],[Margins]]</f>
        <v>77.600000000000009</v>
      </c>
      <c r="L89">
        <v>776</v>
      </c>
      <c r="M89">
        <f>Sales[[#This Row],[Sale Price ]]-Sales[[#This Row],[Service Provider Expense]]</f>
        <v>698.4</v>
      </c>
      <c r="N89" t="s">
        <v>20</v>
      </c>
    </row>
    <row r="90" spans="1:14" x14ac:dyDescent="0.3">
      <c r="A90">
        <v>3089</v>
      </c>
      <c r="B90" t="s">
        <v>193</v>
      </c>
      <c r="C90" t="s">
        <v>127</v>
      </c>
      <c r="D90">
        <v>1322</v>
      </c>
      <c r="E90" t="s">
        <v>1208</v>
      </c>
      <c r="F90" s="1">
        <v>45474</v>
      </c>
      <c r="G90" s="6">
        <v>2</v>
      </c>
      <c r="H90" t="s">
        <v>15</v>
      </c>
      <c r="I90" t="s">
        <v>1221</v>
      </c>
      <c r="J90">
        <f>VLOOKUP(Sales[[#This Row],[Service Category]],Table7[],3,FALSE)</f>
        <v>0.2</v>
      </c>
      <c r="K90">
        <f>Sales[[#This Row],[Sale Price ]]*Sales[[#This Row],[Margins]]</f>
        <v>302.8</v>
      </c>
      <c r="L90">
        <v>1514</v>
      </c>
      <c r="M90">
        <f>Sales[[#This Row],[Sale Price ]]-Sales[[#This Row],[Service Provider Expense]]</f>
        <v>1211.2</v>
      </c>
      <c r="N90" t="s">
        <v>20</v>
      </c>
    </row>
    <row r="91" spans="1:14" x14ac:dyDescent="0.3">
      <c r="A91">
        <v>3090</v>
      </c>
      <c r="B91" t="s">
        <v>194</v>
      </c>
      <c r="C91" t="s">
        <v>195</v>
      </c>
      <c r="D91">
        <v>1323</v>
      </c>
      <c r="E91" t="s">
        <v>1204</v>
      </c>
      <c r="F91" s="1">
        <v>45560</v>
      </c>
      <c r="G91" s="6">
        <v>1</v>
      </c>
      <c r="H91" t="s">
        <v>15</v>
      </c>
      <c r="I91" t="s">
        <v>1230</v>
      </c>
      <c r="J91">
        <f>VLOOKUP(Sales[[#This Row],[Service Category]],Table7[],3,FALSE)</f>
        <v>0.3</v>
      </c>
      <c r="K91">
        <f>Sales[[#This Row],[Sale Price ]]*Sales[[#This Row],[Margins]]</f>
        <v>306.89999999999998</v>
      </c>
      <c r="L91">
        <v>1023</v>
      </c>
      <c r="M91">
        <f>Sales[[#This Row],[Sale Price ]]-Sales[[#This Row],[Service Provider Expense]]</f>
        <v>716.1</v>
      </c>
      <c r="N91" t="s">
        <v>17</v>
      </c>
    </row>
    <row r="92" spans="1:14" x14ac:dyDescent="0.3">
      <c r="A92">
        <v>3091</v>
      </c>
      <c r="B92" t="s">
        <v>196</v>
      </c>
      <c r="C92" t="s">
        <v>197</v>
      </c>
      <c r="D92">
        <v>1324</v>
      </c>
      <c r="E92" t="s">
        <v>1204</v>
      </c>
      <c r="F92" s="1">
        <v>45609</v>
      </c>
      <c r="G92" s="6">
        <v>1</v>
      </c>
      <c r="H92" t="s">
        <v>15</v>
      </c>
      <c r="I92" t="s">
        <v>1249</v>
      </c>
      <c r="J92">
        <f>VLOOKUP(Sales[[#This Row],[Service Category]],Table7[],3,FALSE)</f>
        <v>0.3</v>
      </c>
      <c r="K92">
        <f>Sales[[#This Row],[Sale Price ]]*Sales[[#This Row],[Margins]]</f>
        <v>465.59999999999997</v>
      </c>
      <c r="L92">
        <v>1552</v>
      </c>
      <c r="M92">
        <f>Sales[[#This Row],[Sale Price ]]-Sales[[#This Row],[Service Provider Expense]]</f>
        <v>1086.4000000000001</v>
      </c>
      <c r="N92" t="s">
        <v>20</v>
      </c>
    </row>
    <row r="93" spans="1:14" x14ac:dyDescent="0.3">
      <c r="A93">
        <v>3092</v>
      </c>
      <c r="B93" t="s">
        <v>198</v>
      </c>
      <c r="C93" t="s">
        <v>156</v>
      </c>
      <c r="D93">
        <v>1325</v>
      </c>
      <c r="E93" t="s">
        <v>1206</v>
      </c>
      <c r="F93" s="1">
        <v>45359</v>
      </c>
      <c r="G93" s="6">
        <v>3</v>
      </c>
      <c r="H93" s="1" t="s">
        <v>2242</v>
      </c>
      <c r="I93" t="s">
        <v>1230</v>
      </c>
      <c r="J93">
        <f>VLOOKUP(Sales[[#This Row],[Service Category]],Table7[],3,FALSE)</f>
        <v>0.1</v>
      </c>
      <c r="K93">
        <f>Sales[[#This Row],[Sale Price ]]*Sales[[#This Row],[Margins]]</f>
        <v>148</v>
      </c>
      <c r="L93">
        <v>1480</v>
      </c>
      <c r="M93">
        <f>Sales[[#This Row],[Sale Price ]]-Sales[[#This Row],[Service Provider Expense]]</f>
        <v>1332</v>
      </c>
      <c r="N93" t="s">
        <v>20</v>
      </c>
    </row>
    <row r="94" spans="1:14" x14ac:dyDescent="0.3">
      <c r="A94">
        <v>3093</v>
      </c>
      <c r="B94" t="s">
        <v>199</v>
      </c>
      <c r="C94" t="s">
        <v>200</v>
      </c>
      <c r="D94">
        <v>1326</v>
      </c>
      <c r="E94" t="s">
        <v>1206</v>
      </c>
      <c r="F94" s="1">
        <v>45378</v>
      </c>
      <c r="G94" s="6">
        <v>2</v>
      </c>
      <c r="H94" t="s">
        <v>15</v>
      </c>
      <c r="I94" t="s">
        <v>1237</v>
      </c>
      <c r="J94">
        <f>VLOOKUP(Sales[[#This Row],[Service Category]],Table7[],3,FALSE)</f>
        <v>0.1</v>
      </c>
      <c r="K94">
        <f>Sales[[#This Row],[Sale Price ]]*Sales[[#This Row],[Margins]]</f>
        <v>116.9</v>
      </c>
      <c r="L94">
        <v>1169</v>
      </c>
      <c r="M94">
        <f>Sales[[#This Row],[Sale Price ]]-Sales[[#This Row],[Service Provider Expense]]</f>
        <v>1052.0999999999999</v>
      </c>
      <c r="N94" t="s">
        <v>14</v>
      </c>
    </row>
    <row r="95" spans="1:14" x14ac:dyDescent="0.3">
      <c r="A95">
        <v>3094</v>
      </c>
      <c r="B95" t="s">
        <v>201</v>
      </c>
      <c r="C95" t="s">
        <v>202</v>
      </c>
      <c r="D95">
        <v>1327</v>
      </c>
      <c r="E95" t="s">
        <v>1209</v>
      </c>
      <c r="F95" s="1">
        <v>45519</v>
      </c>
      <c r="G95" s="6">
        <v>1</v>
      </c>
      <c r="H95" s="1" t="s">
        <v>2242</v>
      </c>
      <c r="I95" t="s">
        <v>1224</v>
      </c>
      <c r="J95">
        <f>VLOOKUP(Sales[[#This Row],[Service Category]],Table7[],3,FALSE)</f>
        <v>0.3</v>
      </c>
      <c r="K95">
        <f>Sales[[#This Row],[Sale Price ]]*Sales[[#This Row],[Margins]]</f>
        <v>276</v>
      </c>
      <c r="L95">
        <v>920</v>
      </c>
      <c r="M95">
        <f>Sales[[#This Row],[Sale Price ]]-Sales[[#This Row],[Service Provider Expense]]</f>
        <v>644</v>
      </c>
      <c r="N95" t="s">
        <v>1201</v>
      </c>
    </row>
    <row r="96" spans="1:14" x14ac:dyDescent="0.3">
      <c r="A96">
        <v>3095</v>
      </c>
      <c r="B96" t="s">
        <v>203</v>
      </c>
      <c r="C96" t="s">
        <v>204</v>
      </c>
      <c r="D96">
        <v>1328</v>
      </c>
      <c r="E96" t="s">
        <v>2249</v>
      </c>
      <c r="F96" s="1">
        <v>45406</v>
      </c>
      <c r="G96" s="6">
        <v>2</v>
      </c>
      <c r="H96" t="s">
        <v>19</v>
      </c>
      <c r="I96" t="s">
        <v>1249</v>
      </c>
      <c r="J96">
        <f>VLOOKUP(Sales[[#This Row],[Service Category]],Table7[],3,FALSE)</f>
        <v>0.25</v>
      </c>
      <c r="K96">
        <f>Sales[[#This Row],[Sale Price ]]*Sales[[#This Row],[Margins]]</f>
        <v>85.25</v>
      </c>
      <c r="L96">
        <v>341</v>
      </c>
      <c r="M96">
        <f>Sales[[#This Row],[Sale Price ]]-Sales[[#This Row],[Service Provider Expense]]</f>
        <v>255.75</v>
      </c>
      <c r="N96" t="s">
        <v>1201</v>
      </c>
    </row>
    <row r="97" spans="1:14" x14ac:dyDescent="0.3">
      <c r="A97">
        <v>3096</v>
      </c>
      <c r="B97" t="s">
        <v>205</v>
      </c>
      <c r="C97" t="s">
        <v>206</v>
      </c>
      <c r="D97">
        <v>1329</v>
      </c>
      <c r="E97" t="s">
        <v>2248</v>
      </c>
      <c r="F97" s="1">
        <v>45396</v>
      </c>
      <c r="G97" s="6">
        <v>3</v>
      </c>
      <c r="H97" t="s">
        <v>15</v>
      </c>
      <c r="I97" t="s">
        <v>1227</v>
      </c>
      <c r="J97">
        <f>VLOOKUP(Sales[[#This Row],[Service Category]],Table7[],3,FALSE)</f>
        <v>0.25</v>
      </c>
      <c r="K97">
        <f>Sales[[#This Row],[Sale Price ]]*Sales[[#This Row],[Margins]]</f>
        <v>151</v>
      </c>
      <c r="L97">
        <v>604</v>
      </c>
      <c r="M97">
        <f>Sales[[#This Row],[Sale Price ]]-Sales[[#This Row],[Service Provider Expense]]</f>
        <v>453</v>
      </c>
      <c r="N97" t="s">
        <v>20</v>
      </c>
    </row>
    <row r="98" spans="1:14" x14ac:dyDescent="0.3">
      <c r="A98">
        <v>3097</v>
      </c>
      <c r="B98" t="s">
        <v>207</v>
      </c>
      <c r="C98" t="s">
        <v>208</v>
      </c>
      <c r="D98">
        <v>1330</v>
      </c>
      <c r="E98" t="s">
        <v>1206</v>
      </c>
      <c r="F98" s="1">
        <v>45430</v>
      </c>
      <c r="G98" s="6">
        <v>1</v>
      </c>
      <c r="H98" s="1" t="s">
        <v>2242</v>
      </c>
      <c r="I98" t="s">
        <v>1237</v>
      </c>
      <c r="J98">
        <f>VLOOKUP(Sales[[#This Row],[Service Category]],Table7[],3,FALSE)</f>
        <v>0.1</v>
      </c>
      <c r="K98">
        <f>Sales[[#This Row],[Sale Price ]]*Sales[[#This Row],[Margins]]</f>
        <v>19.3</v>
      </c>
      <c r="L98">
        <v>193</v>
      </c>
      <c r="M98">
        <f>Sales[[#This Row],[Sale Price ]]-Sales[[#This Row],[Service Provider Expense]]</f>
        <v>173.7</v>
      </c>
      <c r="N98" t="s">
        <v>16</v>
      </c>
    </row>
    <row r="99" spans="1:14" x14ac:dyDescent="0.3">
      <c r="A99">
        <v>3098</v>
      </c>
      <c r="B99" t="s">
        <v>209</v>
      </c>
      <c r="C99" t="s">
        <v>210</v>
      </c>
      <c r="D99">
        <v>1331</v>
      </c>
      <c r="E99" t="s">
        <v>2249</v>
      </c>
      <c r="F99" s="1">
        <v>45619</v>
      </c>
      <c r="G99" s="6">
        <v>3</v>
      </c>
      <c r="H99" s="1" t="s">
        <v>2242</v>
      </c>
      <c r="I99" t="s">
        <v>1227</v>
      </c>
      <c r="J99">
        <f>VLOOKUP(Sales[[#This Row],[Service Category]],Table7[],3,FALSE)</f>
        <v>0.25</v>
      </c>
      <c r="K99">
        <f>Sales[[#This Row],[Sale Price ]]*Sales[[#This Row],[Margins]]</f>
        <v>44</v>
      </c>
      <c r="L99">
        <v>176</v>
      </c>
      <c r="M99">
        <f>Sales[[#This Row],[Sale Price ]]-Sales[[#This Row],[Service Provider Expense]]</f>
        <v>132</v>
      </c>
      <c r="N99" t="s">
        <v>1201</v>
      </c>
    </row>
    <row r="100" spans="1:14" x14ac:dyDescent="0.3">
      <c r="A100">
        <v>3099</v>
      </c>
      <c r="B100" t="s">
        <v>211</v>
      </c>
      <c r="C100" t="s">
        <v>212</v>
      </c>
      <c r="D100">
        <v>1332</v>
      </c>
      <c r="E100" t="s">
        <v>2249</v>
      </c>
      <c r="F100" s="1">
        <v>45438</v>
      </c>
      <c r="G100" s="6">
        <v>2</v>
      </c>
      <c r="H100" t="s">
        <v>15</v>
      </c>
      <c r="I100" t="s">
        <v>1221</v>
      </c>
      <c r="J100">
        <f>VLOOKUP(Sales[[#This Row],[Service Category]],Table7[],3,FALSE)</f>
        <v>0.25</v>
      </c>
      <c r="K100">
        <f>Sales[[#This Row],[Sale Price ]]*Sales[[#This Row],[Margins]]</f>
        <v>231.5</v>
      </c>
      <c r="L100">
        <v>926</v>
      </c>
      <c r="M100">
        <f>Sales[[#This Row],[Sale Price ]]-Sales[[#This Row],[Service Provider Expense]]</f>
        <v>694.5</v>
      </c>
      <c r="N100" t="s">
        <v>14</v>
      </c>
    </row>
    <row r="101" spans="1:14" x14ac:dyDescent="0.3">
      <c r="A101">
        <v>3100</v>
      </c>
      <c r="B101" t="s">
        <v>213</v>
      </c>
      <c r="C101" t="s">
        <v>214</v>
      </c>
      <c r="D101">
        <v>1333</v>
      </c>
      <c r="E101" t="s">
        <v>2248</v>
      </c>
      <c r="F101" s="1">
        <v>45616</v>
      </c>
      <c r="G101" s="6">
        <v>3</v>
      </c>
      <c r="H101" s="1" t="s">
        <v>2242</v>
      </c>
      <c r="I101" t="s">
        <v>1230</v>
      </c>
      <c r="J101">
        <f>VLOOKUP(Sales[[#This Row],[Service Category]],Table7[],3,FALSE)</f>
        <v>0.25</v>
      </c>
      <c r="K101">
        <f>Sales[[#This Row],[Sale Price ]]*Sales[[#This Row],[Margins]]</f>
        <v>101</v>
      </c>
      <c r="L101">
        <v>404</v>
      </c>
      <c r="M101">
        <f>Sales[[#This Row],[Sale Price ]]-Sales[[#This Row],[Service Provider Expense]]</f>
        <v>303</v>
      </c>
      <c r="N101" t="s">
        <v>16</v>
      </c>
    </row>
    <row r="102" spans="1:14" x14ac:dyDescent="0.3">
      <c r="A102">
        <v>3101</v>
      </c>
      <c r="B102" t="s">
        <v>215</v>
      </c>
      <c r="C102" t="s">
        <v>216</v>
      </c>
      <c r="D102">
        <v>1334</v>
      </c>
      <c r="E102" t="s">
        <v>1206</v>
      </c>
      <c r="F102" s="1">
        <v>45407</v>
      </c>
      <c r="G102" s="6">
        <v>1</v>
      </c>
      <c r="H102" t="s">
        <v>15</v>
      </c>
      <c r="I102" t="s">
        <v>1249</v>
      </c>
      <c r="J102">
        <f>VLOOKUP(Sales[[#This Row],[Service Category]],Table7[],3,FALSE)</f>
        <v>0.1</v>
      </c>
      <c r="K102">
        <f>Sales[[#This Row],[Sale Price ]]*Sales[[#This Row],[Margins]]</f>
        <v>155.4</v>
      </c>
      <c r="L102">
        <v>1554</v>
      </c>
      <c r="M102">
        <f>Sales[[#This Row],[Sale Price ]]-Sales[[#This Row],[Service Provider Expense]]</f>
        <v>1398.6</v>
      </c>
      <c r="N102" t="s">
        <v>1201</v>
      </c>
    </row>
    <row r="103" spans="1:14" x14ac:dyDescent="0.3">
      <c r="A103">
        <v>3102</v>
      </c>
      <c r="B103" t="s">
        <v>112</v>
      </c>
      <c r="C103" t="s">
        <v>217</v>
      </c>
      <c r="D103">
        <v>1335</v>
      </c>
      <c r="E103" t="s">
        <v>1208</v>
      </c>
      <c r="F103" s="1">
        <v>45431</v>
      </c>
      <c r="G103" s="6">
        <v>1</v>
      </c>
      <c r="H103" t="s">
        <v>15</v>
      </c>
      <c r="I103" t="s">
        <v>1215</v>
      </c>
      <c r="J103">
        <f>VLOOKUP(Sales[[#This Row],[Service Category]],Table7[],3,FALSE)</f>
        <v>0.2</v>
      </c>
      <c r="K103">
        <f>Sales[[#This Row],[Sale Price ]]*Sales[[#This Row],[Margins]]</f>
        <v>331.6</v>
      </c>
      <c r="L103">
        <v>1658</v>
      </c>
      <c r="M103">
        <f>Sales[[#This Row],[Sale Price ]]-Sales[[#This Row],[Service Provider Expense]]</f>
        <v>1326.4</v>
      </c>
      <c r="N103" t="s">
        <v>20</v>
      </c>
    </row>
    <row r="104" spans="1:14" x14ac:dyDescent="0.3">
      <c r="A104">
        <v>3103</v>
      </c>
      <c r="B104" t="s">
        <v>218</v>
      </c>
      <c r="C104" t="s">
        <v>219</v>
      </c>
      <c r="D104">
        <v>1336</v>
      </c>
      <c r="E104" t="s">
        <v>1204</v>
      </c>
      <c r="F104" s="1">
        <v>45651</v>
      </c>
      <c r="G104" s="6">
        <v>3</v>
      </c>
      <c r="H104" s="1" t="s">
        <v>2242</v>
      </c>
      <c r="I104" t="s">
        <v>1230</v>
      </c>
      <c r="J104">
        <f>VLOOKUP(Sales[[#This Row],[Service Category]],Table7[],3,FALSE)</f>
        <v>0.3</v>
      </c>
      <c r="K104">
        <f>Sales[[#This Row],[Sale Price ]]*Sales[[#This Row],[Margins]]</f>
        <v>324</v>
      </c>
      <c r="L104">
        <v>1080</v>
      </c>
      <c r="M104">
        <f>Sales[[#This Row],[Sale Price ]]-Sales[[#This Row],[Service Provider Expense]]</f>
        <v>756</v>
      </c>
      <c r="N104" t="s">
        <v>20</v>
      </c>
    </row>
    <row r="105" spans="1:14" x14ac:dyDescent="0.3">
      <c r="A105">
        <v>3104</v>
      </c>
      <c r="B105" t="s">
        <v>213</v>
      </c>
      <c r="C105" t="s">
        <v>220</v>
      </c>
      <c r="D105">
        <v>1337</v>
      </c>
      <c r="E105" t="s">
        <v>2249</v>
      </c>
      <c r="F105" s="1">
        <v>45493</v>
      </c>
      <c r="G105" s="6">
        <v>2</v>
      </c>
      <c r="H105" t="s">
        <v>15</v>
      </c>
      <c r="I105" t="s">
        <v>1227</v>
      </c>
      <c r="J105">
        <f>VLOOKUP(Sales[[#This Row],[Service Category]],Table7[],3,FALSE)</f>
        <v>0.25</v>
      </c>
      <c r="K105">
        <f>Sales[[#This Row],[Sale Price ]]*Sales[[#This Row],[Margins]]</f>
        <v>73.5</v>
      </c>
      <c r="L105">
        <v>294</v>
      </c>
      <c r="M105">
        <f>Sales[[#This Row],[Sale Price ]]-Sales[[#This Row],[Service Provider Expense]]</f>
        <v>220.5</v>
      </c>
      <c r="N105" t="s">
        <v>1201</v>
      </c>
    </row>
    <row r="106" spans="1:14" x14ac:dyDescent="0.3">
      <c r="A106">
        <v>3105</v>
      </c>
      <c r="B106" t="s">
        <v>221</v>
      </c>
      <c r="C106" t="s">
        <v>222</v>
      </c>
      <c r="D106">
        <v>1338</v>
      </c>
      <c r="E106" t="s">
        <v>1206</v>
      </c>
      <c r="F106" s="1">
        <v>45453</v>
      </c>
      <c r="G106" s="6">
        <v>3</v>
      </c>
      <c r="H106" t="s">
        <v>15</v>
      </c>
      <c r="I106" t="s">
        <v>1221</v>
      </c>
      <c r="J106">
        <f>VLOOKUP(Sales[[#This Row],[Service Category]],Table7[],3,FALSE)</f>
        <v>0.1</v>
      </c>
      <c r="K106">
        <f>Sales[[#This Row],[Sale Price ]]*Sales[[#This Row],[Margins]]</f>
        <v>130.70000000000002</v>
      </c>
      <c r="L106">
        <v>1307</v>
      </c>
      <c r="M106">
        <f>Sales[[#This Row],[Sale Price ]]-Sales[[#This Row],[Service Provider Expense]]</f>
        <v>1176.3</v>
      </c>
      <c r="N106" t="s">
        <v>17</v>
      </c>
    </row>
    <row r="107" spans="1:14" x14ac:dyDescent="0.3">
      <c r="A107">
        <v>3106</v>
      </c>
      <c r="B107" t="s">
        <v>223</v>
      </c>
      <c r="C107" t="s">
        <v>224</v>
      </c>
      <c r="D107">
        <v>1339</v>
      </c>
      <c r="E107" t="s">
        <v>1208</v>
      </c>
      <c r="F107" s="1">
        <v>45490</v>
      </c>
      <c r="G107" s="6">
        <v>3</v>
      </c>
      <c r="H107" t="s">
        <v>15</v>
      </c>
      <c r="I107" t="s">
        <v>1215</v>
      </c>
      <c r="J107">
        <f>VLOOKUP(Sales[[#This Row],[Service Category]],Table7[],3,FALSE)</f>
        <v>0.2</v>
      </c>
      <c r="K107">
        <f>Sales[[#This Row],[Sale Price ]]*Sales[[#This Row],[Margins]]</f>
        <v>113.4</v>
      </c>
      <c r="L107">
        <v>567</v>
      </c>
      <c r="M107">
        <f>Sales[[#This Row],[Sale Price ]]-Sales[[#This Row],[Service Provider Expense]]</f>
        <v>453.6</v>
      </c>
      <c r="N107" t="s">
        <v>17</v>
      </c>
    </row>
    <row r="108" spans="1:14" x14ac:dyDescent="0.3">
      <c r="A108">
        <v>3107</v>
      </c>
      <c r="B108" t="s">
        <v>225</v>
      </c>
      <c r="C108" t="s">
        <v>226</v>
      </c>
      <c r="D108">
        <v>1340</v>
      </c>
      <c r="E108" t="s">
        <v>1208</v>
      </c>
      <c r="F108" s="1">
        <v>45400</v>
      </c>
      <c r="G108" s="6">
        <v>1</v>
      </c>
      <c r="H108" t="s">
        <v>15</v>
      </c>
      <c r="I108" t="s">
        <v>1215</v>
      </c>
      <c r="J108">
        <f>VLOOKUP(Sales[[#This Row],[Service Category]],Table7[],3,FALSE)</f>
        <v>0.2</v>
      </c>
      <c r="K108">
        <f>Sales[[#This Row],[Sale Price ]]*Sales[[#This Row],[Margins]]</f>
        <v>24</v>
      </c>
      <c r="L108">
        <v>120</v>
      </c>
      <c r="M108">
        <f>Sales[[#This Row],[Sale Price ]]-Sales[[#This Row],[Service Provider Expense]]</f>
        <v>96</v>
      </c>
      <c r="N108" t="s">
        <v>14</v>
      </c>
    </row>
    <row r="109" spans="1:14" x14ac:dyDescent="0.3">
      <c r="A109">
        <v>3108</v>
      </c>
      <c r="B109" t="s">
        <v>227</v>
      </c>
      <c r="C109" t="s">
        <v>58</v>
      </c>
      <c r="D109">
        <v>1341</v>
      </c>
      <c r="E109" t="s">
        <v>1209</v>
      </c>
      <c r="F109" s="1">
        <v>45581</v>
      </c>
      <c r="G109" s="6">
        <v>2</v>
      </c>
      <c r="H109" s="1" t="s">
        <v>2242</v>
      </c>
      <c r="I109" t="s">
        <v>1221</v>
      </c>
      <c r="J109">
        <f>VLOOKUP(Sales[[#This Row],[Service Category]],Table7[],3,FALSE)</f>
        <v>0.3</v>
      </c>
      <c r="K109">
        <f>Sales[[#This Row],[Sale Price ]]*Sales[[#This Row],[Margins]]</f>
        <v>259.5</v>
      </c>
      <c r="L109">
        <v>865</v>
      </c>
      <c r="M109">
        <f>Sales[[#This Row],[Sale Price ]]-Sales[[#This Row],[Service Provider Expense]]</f>
        <v>605.5</v>
      </c>
      <c r="N109" t="s">
        <v>1201</v>
      </c>
    </row>
    <row r="110" spans="1:14" x14ac:dyDescent="0.3">
      <c r="A110">
        <v>3109</v>
      </c>
      <c r="B110" t="s">
        <v>228</v>
      </c>
      <c r="C110" t="s">
        <v>229</v>
      </c>
      <c r="D110">
        <v>1342</v>
      </c>
      <c r="E110" t="s">
        <v>2249</v>
      </c>
      <c r="F110" s="1">
        <v>45412</v>
      </c>
      <c r="G110" s="6">
        <v>3</v>
      </c>
      <c r="H110" s="1" t="s">
        <v>2242</v>
      </c>
      <c r="I110" t="s">
        <v>1227</v>
      </c>
      <c r="J110">
        <f>VLOOKUP(Sales[[#This Row],[Service Category]],Table7[],3,FALSE)</f>
        <v>0.25</v>
      </c>
      <c r="K110">
        <f>Sales[[#This Row],[Sale Price ]]*Sales[[#This Row],[Margins]]</f>
        <v>444.25</v>
      </c>
      <c r="L110">
        <v>1777</v>
      </c>
      <c r="M110">
        <f>Sales[[#This Row],[Sale Price ]]-Sales[[#This Row],[Service Provider Expense]]</f>
        <v>1332.75</v>
      </c>
      <c r="N110" t="s">
        <v>20</v>
      </c>
    </row>
    <row r="111" spans="1:14" x14ac:dyDescent="0.3">
      <c r="A111">
        <v>3110</v>
      </c>
      <c r="B111" t="s">
        <v>230</v>
      </c>
      <c r="C111" t="s">
        <v>231</v>
      </c>
      <c r="D111">
        <v>1343</v>
      </c>
      <c r="E111" t="s">
        <v>1208</v>
      </c>
      <c r="F111" s="1">
        <v>45343</v>
      </c>
      <c r="G111" s="6">
        <v>2</v>
      </c>
      <c r="H111" s="1" t="s">
        <v>2242</v>
      </c>
      <c r="I111" t="s">
        <v>1230</v>
      </c>
      <c r="J111">
        <f>VLOOKUP(Sales[[#This Row],[Service Category]],Table7[],3,FALSE)</f>
        <v>0.2</v>
      </c>
      <c r="K111">
        <f>Sales[[#This Row],[Sale Price ]]*Sales[[#This Row],[Margins]]</f>
        <v>245.20000000000002</v>
      </c>
      <c r="L111">
        <v>1226</v>
      </c>
      <c r="M111">
        <f>Sales[[#This Row],[Sale Price ]]-Sales[[#This Row],[Service Provider Expense]]</f>
        <v>980.8</v>
      </c>
      <c r="N111" t="s">
        <v>17</v>
      </c>
    </row>
    <row r="112" spans="1:14" x14ac:dyDescent="0.3">
      <c r="A112">
        <v>3111</v>
      </c>
      <c r="B112" t="s">
        <v>232</v>
      </c>
      <c r="C112" t="s">
        <v>233</v>
      </c>
      <c r="D112">
        <v>1344</v>
      </c>
      <c r="E112" t="s">
        <v>2249</v>
      </c>
      <c r="F112" s="1">
        <v>45489</v>
      </c>
      <c r="G112" s="6">
        <v>3</v>
      </c>
      <c r="H112" t="s">
        <v>19</v>
      </c>
      <c r="I112" t="s">
        <v>1230</v>
      </c>
      <c r="J112">
        <f>VLOOKUP(Sales[[#This Row],[Service Category]],Table7[],3,FALSE)</f>
        <v>0.25</v>
      </c>
      <c r="K112">
        <f>Sales[[#This Row],[Sale Price ]]*Sales[[#This Row],[Margins]]</f>
        <v>418.5</v>
      </c>
      <c r="L112">
        <v>1674</v>
      </c>
      <c r="M112">
        <f>Sales[[#This Row],[Sale Price ]]-Sales[[#This Row],[Service Provider Expense]]</f>
        <v>1255.5</v>
      </c>
      <c r="N112" t="s">
        <v>16</v>
      </c>
    </row>
    <row r="113" spans="1:14" x14ac:dyDescent="0.3">
      <c r="A113">
        <v>3112</v>
      </c>
      <c r="B113" t="s">
        <v>198</v>
      </c>
      <c r="C113" t="s">
        <v>234</v>
      </c>
      <c r="D113">
        <v>1345</v>
      </c>
      <c r="E113" t="s">
        <v>1206</v>
      </c>
      <c r="F113" s="1">
        <v>45480</v>
      </c>
      <c r="G113" s="6">
        <v>2</v>
      </c>
      <c r="H113" s="1" t="s">
        <v>2242</v>
      </c>
      <c r="I113" t="s">
        <v>1227</v>
      </c>
      <c r="J113">
        <f>VLOOKUP(Sales[[#This Row],[Service Category]],Table7[],3,FALSE)</f>
        <v>0.1</v>
      </c>
      <c r="K113">
        <f>Sales[[#This Row],[Sale Price ]]*Sales[[#This Row],[Margins]]</f>
        <v>167.60000000000002</v>
      </c>
      <c r="L113">
        <v>1676</v>
      </c>
      <c r="M113">
        <f>Sales[[#This Row],[Sale Price ]]-Sales[[#This Row],[Service Provider Expense]]</f>
        <v>1508.4</v>
      </c>
      <c r="N113" t="s">
        <v>20</v>
      </c>
    </row>
    <row r="114" spans="1:14" x14ac:dyDescent="0.3">
      <c r="A114">
        <v>3113</v>
      </c>
      <c r="B114" t="s">
        <v>30</v>
      </c>
      <c r="C114" t="s">
        <v>70</v>
      </c>
      <c r="D114">
        <v>1346</v>
      </c>
      <c r="E114" t="s">
        <v>1209</v>
      </c>
      <c r="F114" s="1">
        <v>45653</v>
      </c>
      <c r="G114" s="6">
        <v>2</v>
      </c>
      <c r="H114" s="1" t="s">
        <v>2242</v>
      </c>
      <c r="I114" t="s">
        <v>1227</v>
      </c>
      <c r="J114">
        <f>VLOOKUP(Sales[[#This Row],[Service Category]],Table7[],3,FALSE)</f>
        <v>0.3</v>
      </c>
      <c r="K114">
        <f>Sales[[#This Row],[Sale Price ]]*Sales[[#This Row],[Margins]]</f>
        <v>143.1</v>
      </c>
      <c r="L114">
        <v>477</v>
      </c>
      <c r="M114">
        <f>Sales[[#This Row],[Sale Price ]]-Sales[[#This Row],[Service Provider Expense]]</f>
        <v>333.9</v>
      </c>
      <c r="N114" t="s">
        <v>17</v>
      </c>
    </row>
    <row r="115" spans="1:14" x14ac:dyDescent="0.3">
      <c r="A115">
        <v>3114</v>
      </c>
      <c r="B115" t="s">
        <v>235</v>
      </c>
      <c r="C115" t="s">
        <v>236</v>
      </c>
      <c r="D115">
        <v>1347</v>
      </c>
      <c r="E115" t="s">
        <v>2248</v>
      </c>
      <c r="F115" s="1">
        <v>45481</v>
      </c>
      <c r="G115" s="6">
        <v>1</v>
      </c>
      <c r="H115" t="s">
        <v>15</v>
      </c>
      <c r="I115" t="s">
        <v>1237</v>
      </c>
      <c r="J115">
        <f>VLOOKUP(Sales[[#This Row],[Service Category]],Table7[],3,FALSE)</f>
        <v>0.25</v>
      </c>
      <c r="K115">
        <f>Sales[[#This Row],[Sale Price ]]*Sales[[#This Row],[Margins]]</f>
        <v>259.25</v>
      </c>
      <c r="L115">
        <v>1037</v>
      </c>
      <c r="M115">
        <f>Sales[[#This Row],[Sale Price ]]-Sales[[#This Row],[Service Provider Expense]]</f>
        <v>777.75</v>
      </c>
      <c r="N115" t="s">
        <v>20</v>
      </c>
    </row>
    <row r="116" spans="1:14" x14ac:dyDescent="0.3">
      <c r="A116">
        <v>3115</v>
      </c>
      <c r="B116" t="s">
        <v>196</v>
      </c>
      <c r="C116" t="s">
        <v>237</v>
      </c>
      <c r="D116">
        <v>1348</v>
      </c>
      <c r="E116" t="s">
        <v>1209</v>
      </c>
      <c r="F116" s="1">
        <v>45305</v>
      </c>
      <c r="G116" s="6">
        <v>3</v>
      </c>
      <c r="H116" s="1" t="s">
        <v>2242</v>
      </c>
      <c r="I116" t="s">
        <v>1230</v>
      </c>
      <c r="J116">
        <f>VLOOKUP(Sales[[#This Row],[Service Category]],Table7[],3,FALSE)</f>
        <v>0.3</v>
      </c>
      <c r="K116">
        <f>Sales[[#This Row],[Sale Price ]]*Sales[[#This Row],[Margins]]</f>
        <v>77.7</v>
      </c>
      <c r="L116">
        <v>259</v>
      </c>
      <c r="M116">
        <f>Sales[[#This Row],[Sale Price ]]-Sales[[#This Row],[Service Provider Expense]]</f>
        <v>181.3</v>
      </c>
      <c r="N116" t="s">
        <v>1201</v>
      </c>
    </row>
    <row r="117" spans="1:14" x14ac:dyDescent="0.3">
      <c r="A117">
        <v>3116</v>
      </c>
      <c r="B117" t="s">
        <v>238</v>
      </c>
      <c r="C117" t="s">
        <v>239</v>
      </c>
      <c r="D117">
        <v>1349</v>
      </c>
      <c r="E117" t="s">
        <v>1204</v>
      </c>
      <c r="F117" s="1">
        <v>45365</v>
      </c>
      <c r="G117" s="6">
        <v>2</v>
      </c>
      <c r="H117" t="s">
        <v>15</v>
      </c>
      <c r="I117" t="s">
        <v>1218</v>
      </c>
      <c r="J117">
        <f>VLOOKUP(Sales[[#This Row],[Service Category]],Table7[],3,FALSE)</f>
        <v>0.3</v>
      </c>
      <c r="K117">
        <f>Sales[[#This Row],[Sale Price ]]*Sales[[#This Row],[Margins]]</f>
        <v>397.5</v>
      </c>
      <c r="L117">
        <v>1325</v>
      </c>
      <c r="M117">
        <f>Sales[[#This Row],[Sale Price ]]-Sales[[#This Row],[Service Provider Expense]]</f>
        <v>927.5</v>
      </c>
      <c r="N117" t="s">
        <v>20</v>
      </c>
    </row>
    <row r="118" spans="1:14" x14ac:dyDescent="0.3">
      <c r="A118">
        <v>3117</v>
      </c>
      <c r="B118" t="s">
        <v>136</v>
      </c>
      <c r="C118" t="s">
        <v>240</v>
      </c>
      <c r="D118">
        <v>1350</v>
      </c>
      <c r="E118" t="s">
        <v>2249</v>
      </c>
      <c r="F118" s="1">
        <v>45645</v>
      </c>
      <c r="G118" s="6">
        <v>2</v>
      </c>
      <c r="H118" s="1" t="s">
        <v>2242</v>
      </c>
      <c r="I118" t="s">
        <v>1221</v>
      </c>
      <c r="J118">
        <f>VLOOKUP(Sales[[#This Row],[Service Category]],Table7[],3,FALSE)</f>
        <v>0.25</v>
      </c>
      <c r="K118">
        <f>Sales[[#This Row],[Sale Price ]]*Sales[[#This Row],[Margins]]</f>
        <v>436.25</v>
      </c>
      <c r="L118">
        <v>1745</v>
      </c>
      <c r="M118">
        <f>Sales[[#This Row],[Sale Price ]]-Sales[[#This Row],[Service Provider Expense]]</f>
        <v>1308.75</v>
      </c>
      <c r="N118" t="s">
        <v>14</v>
      </c>
    </row>
    <row r="119" spans="1:14" x14ac:dyDescent="0.3">
      <c r="A119">
        <v>3118</v>
      </c>
      <c r="B119" t="s">
        <v>241</v>
      </c>
      <c r="C119" t="s">
        <v>242</v>
      </c>
      <c r="D119">
        <v>1351</v>
      </c>
      <c r="E119" t="s">
        <v>1204</v>
      </c>
      <c r="F119" s="1">
        <v>45371</v>
      </c>
      <c r="G119" s="6">
        <v>3</v>
      </c>
      <c r="H119" s="1" t="s">
        <v>2242</v>
      </c>
      <c r="I119" t="s">
        <v>1237</v>
      </c>
      <c r="J119">
        <f>VLOOKUP(Sales[[#This Row],[Service Category]],Table7[],3,FALSE)</f>
        <v>0.3</v>
      </c>
      <c r="K119">
        <f>Sales[[#This Row],[Sale Price ]]*Sales[[#This Row],[Margins]]</f>
        <v>201.9</v>
      </c>
      <c r="L119">
        <v>673</v>
      </c>
      <c r="M119">
        <f>Sales[[#This Row],[Sale Price ]]-Sales[[#This Row],[Service Provider Expense]]</f>
        <v>471.1</v>
      </c>
      <c r="N119" t="s">
        <v>17</v>
      </c>
    </row>
    <row r="120" spans="1:14" x14ac:dyDescent="0.3">
      <c r="A120">
        <v>3119</v>
      </c>
      <c r="B120" t="s">
        <v>243</v>
      </c>
      <c r="C120" t="s">
        <v>244</v>
      </c>
      <c r="D120">
        <v>1352</v>
      </c>
      <c r="E120" t="s">
        <v>2248</v>
      </c>
      <c r="F120" s="1">
        <v>45621</v>
      </c>
      <c r="G120" s="6">
        <v>2</v>
      </c>
      <c r="H120" s="1" t="s">
        <v>2243</v>
      </c>
      <c r="I120" t="s">
        <v>1230</v>
      </c>
      <c r="J120">
        <f>VLOOKUP(Sales[[#This Row],[Service Category]],Table7[],3,FALSE)</f>
        <v>0.25</v>
      </c>
      <c r="K120">
        <f>Sales[[#This Row],[Sale Price ]]*Sales[[#This Row],[Margins]]</f>
        <v>271.5</v>
      </c>
      <c r="L120">
        <v>1086</v>
      </c>
      <c r="M120">
        <f>Sales[[#This Row],[Sale Price ]]-Sales[[#This Row],[Service Provider Expense]]</f>
        <v>814.5</v>
      </c>
      <c r="N120" t="s">
        <v>16</v>
      </c>
    </row>
    <row r="121" spans="1:14" x14ac:dyDescent="0.3">
      <c r="A121">
        <v>3120</v>
      </c>
      <c r="B121" t="s">
        <v>245</v>
      </c>
      <c r="C121" t="s">
        <v>246</v>
      </c>
      <c r="D121">
        <v>1353</v>
      </c>
      <c r="E121" t="s">
        <v>2249</v>
      </c>
      <c r="F121" s="1">
        <v>45448</v>
      </c>
      <c r="G121" s="6">
        <v>3</v>
      </c>
      <c r="H121" t="s">
        <v>15</v>
      </c>
      <c r="I121" t="s">
        <v>1230</v>
      </c>
      <c r="J121">
        <f>VLOOKUP(Sales[[#This Row],[Service Category]],Table7[],3,FALSE)</f>
        <v>0.25</v>
      </c>
      <c r="K121">
        <f>Sales[[#This Row],[Sale Price ]]*Sales[[#This Row],[Margins]]</f>
        <v>47.25</v>
      </c>
      <c r="L121">
        <v>189</v>
      </c>
      <c r="M121">
        <f>Sales[[#This Row],[Sale Price ]]-Sales[[#This Row],[Service Provider Expense]]</f>
        <v>141.75</v>
      </c>
      <c r="N121" t="s">
        <v>17</v>
      </c>
    </row>
    <row r="122" spans="1:14" x14ac:dyDescent="0.3">
      <c r="A122">
        <v>3121</v>
      </c>
      <c r="B122" t="s">
        <v>247</v>
      </c>
      <c r="C122" t="s">
        <v>195</v>
      </c>
      <c r="D122">
        <v>1354</v>
      </c>
      <c r="E122" t="s">
        <v>1204</v>
      </c>
      <c r="F122" s="1">
        <v>45505</v>
      </c>
      <c r="G122" s="6">
        <v>1</v>
      </c>
      <c r="H122" t="s">
        <v>15</v>
      </c>
      <c r="I122" t="s">
        <v>1227</v>
      </c>
      <c r="J122">
        <f>VLOOKUP(Sales[[#This Row],[Service Category]],Table7[],3,FALSE)</f>
        <v>0.3</v>
      </c>
      <c r="K122">
        <f>Sales[[#This Row],[Sale Price ]]*Sales[[#This Row],[Margins]]</f>
        <v>176.7</v>
      </c>
      <c r="L122">
        <v>589</v>
      </c>
      <c r="M122">
        <f>Sales[[#This Row],[Sale Price ]]-Sales[[#This Row],[Service Provider Expense]]</f>
        <v>412.3</v>
      </c>
      <c r="N122" t="s">
        <v>20</v>
      </c>
    </row>
    <row r="123" spans="1:14" x14ac:dyDescent="0.3">
      <c r="A123">
        <v>3122</v>
      </c>
      <c r="B123" t="s">
        <v>155</v>
      </c>
      <c r="C123" t="s">
        <v>248</v>
      </c>
      <c r="D123">
        <v>1355</v>
      </c>
      <c r="E123" t="s">
        <v>2248</v>
      </c>
      <c r="F123" s="1">
        <v>45518</v>
      </c>
      <c r="G123" s="6">
        <v>3</v>
      </c>
      <c r="H123" t="s">
        <v>15</v>
      </c>
      <c r="I123" t="s">
        <v>1249</v>
      </c>
      <c r="J123">
        <f>VLOOKUP(Sales[[#This Row],[Service Category]],Table7[],3,FALSE)</f>
        <v>0.25</v>
      </c>
      <c r="K123">
        <f>Sales[[#This Row],[Sale Price ]]*Sales[[#This Row],[Margins]]</f>
        <v>108</v>
      </c>
      <c r="L123">
        <v>432</v>
      </c>
      <c r="M123">
        <f>Sales[[#This Row],[Sale Price ]]-Sales[[#This Row],[Service Provider Expense]]</f>
        <v>324</v>
      </c>
      <c r="N123" t="s">
        <v>17</v>
      </c>
    </row>
    <row r="124" spans="1:14" x14ac:dyDescent="0.3">
      <c r="A124">
        <v>3123</v>
      </c>
      <c r="B124" t="s">
        <v>249</v>
      </c>
      <c r="C124" t="s">
        <v>250</v>
      </c>
      <c r="D124">
        <v>1356</v>
      </c>
      <c r="E124" t="s">
        <v>1208</v>
      </c>
      <c r="F124" s="1">
        <v>45399</v>
      </c>
      <c r="G124" s="6">
        <v>3</v>
      </c>
      <c r="H124" s="1" t="s">
        <v>2242</v>
      </c>
      <c r="I124" t="s">
        <v>1218</v>
      </c>
      <c r="J124">
        <f>VLOOKUP(Sales[[#This Row],[Service Category]],Table7[],3,FALSE)</f>
        <v>0.2</v>
      </c>
      <c r="K124">
        <f>Sales[[#This Row],[Sale Price ]]*Sales[[#This Row],[Margins]]</f>
        <v>304.60000000000002</v>
      </c>
      <c r="L124">
        <v>1523</v>
      </c>
      <c r="M124">
        <f>Sales[[#This Row],[Sale Price ]]-Sales[[#This Row],[Service Provider Expense]]</f>
        <v>1218.4000000000001</v>
      </c>
      <c r="N124" t="s">
        <v>20</v>
      </c>
    </row>
    <row r="125" spans="1:14" x14ac:dyDescent="0.3">
      <c r="A125">
        <v>3124</v>
      </c>
      <c r="B125" t="s">
        <v>251</v>
      </c>
      <c r="C125" t="s">
        <v>252</v>
      </c>
      <c r="D125">
        <v>1357</v>
      </c>
      <c r="E125" t="s">
        <v>1206</v>
      </c>
      <c r="F125" s="1">
        <v>45532</v>
      </c>
      <c r="G125" s="6">
        <v>1</v>
      </c>
      <c r="H125" t="s">
        <v>15</v>
      </c>
      <c r="I125" t="s">
        <v>1215</v>
      </c>
      <c r="J125">
        <f>VLOOKUP(Sales[[#This Row],[Service Category]],Table7[],3,FALSE)</f>
        <v>0.1</v>
      </c>
      <c r="K125">
        <f>Sales[[#This Row],[Sale Price ]]*Sales[[#This Row],[Margins]]</f>
        <v>162.9</v>
      </c>
      <c r="L125">
        <v>1629</v>
      </c>
      <c r="M125">
        <f>Sales[[#This Row],[Sale Price ]]-Sales[[#This Row],[Service Provider Expense]]</f>
        <v>1466.1</v>
      </c>
      <c r="N125" t="s">
        <v>1201</v>
      </c>
    </row>
    <row r="126" spans="1:14" x14ac:dyDescent="0.3">
      <c r="A126">
        <v>3125</v>
      </c>
      <c r="B126" t="s">
        <v>253</v>
      </c>
      <c r="C126" t="s">
        <v>254</v>
      </c>
      <c r="D126">
        <v>1358</v>
      </c>
      <c r="E126" t="s">
        <v>2248</v>
      </c>
      <c r="F126" s="1">
        <v>45332</v>
      </c>
      <c r="G126" s="6">
        <v>3</v>
      </c>
      <c r="H126" s="1" t="s">
        <v>2243</v>
      </c>
      <c r="I126" t="s">
        <v>1224</v>
      </c>
      <c r="J126">
        <f>VLOOKUP(Sales[[#This Row],[Service Category]],Table7[],3,FALSE)</f>
        <v>0.25</v>
      </c>
      <c r="K126">
        <f>Sales[[#This Row],[Sale Price ]]*Sales[[#This Row],[Margins]]</f>
        <v>260.5</v>
      </c>
      <c r="L126">
        <v>1042</v>
      </c>
      <c r="M126">
        <f>Sales[[#This Row],[Sale Price ]]-Sales[[#This Row],[Service Provider Expense]]</f>
        <v>781.5</v>
      </c>
      <c r="N126" t="s">
        <v>16</v>
      </c>
    </row>
    <row r="127" spans="1:14" x14ac:dyDescent="0.3">
      <c r="A127">
        <v>3126</v>
      </c>
      <c r="B127" t="s">
        <v>255</v>
      </c>
      <c r="C127" t="s">
        <v>256</v>
      </c>
      <c r="D127">
        <v>1359</v>
      </c>
      <c r="E127" t="s">
        <v>2249</v>
      </c>
      <c r="F127" s="1">
        <v>45469</v>
      </c>
      <c r="G127" s="6">
        <v>2</v>
      </c>
      <c r="H127" s="1" t="s">
        <v>2242</v>
      </c>
      <c r="I127" t="s">
        <v>1237</v>
      </c>
      <c r="J127">
        <f>VLOOKUP(Sales[[#This Row],[Service Category]],Table7[],3,FALSE)</f>
        <v>0.25</v>
      </c>
      <c r="K127">
        <f>Sales[[#This Row],[Sale Price ]]*Sales[[#This Row],[Margins]]</f>
        <v>103.25</v>
      </c>
      <c r="L127">
        <v>413</v>
      </c>
      <c r="M127">
        <f>Sales[[#This Row],[Sale Price ]]-Sales[[#This Row],[Service Provider Expense]]</f>
        <v>309.75</v>
      </c>
      <c r="N127" t="s">
        <v>20</v>
      </c>
    </row>
    <row r="128" spans="1:14" x14ac:dyDescent="0.3">
      <c r="A128">
        <v>3127</v>
      </c>
      <c r="B128" t="s">
        <v>227</v>
      </c>
      <c r="C128" t="s">
        <v>257</v>
      </c>
      <c r="D128">
        <v>1360</v>
      </c>
      <c r="E128" t="s">
        <v>2249</v>
      </c>
      <c r="F128" s="1">
        <v>45388</v>
      </c>
      <c r="G128" s="6">
        <v>2</v>
      </c>
      <c r="H128" t="s">
        <v>15</v>
      </c>
      <c r="I128" t="s">
        <v>1218</v>
      </c>
      <c r="J128">
        <f>VLOOKUP(Sales[[#This Row],[Service Category]],Table7[],3,FALSE)</f>
        <v>0.25</v>
      </c>
      <c r="K128">
        <f>Sales[[#This Row],[Sale Price ]]*Sales[[#This Row],[Margins]]</f>
        <v>361.5</v>
      </c>
      <c r="L128">
        <v>1446</v>
      </c>
      <c r="M128">
        <f>Sales[[#This Row],[Sale Price ]]-Sales[[#This Row],[Service Provider Expense]]</f>
        <v>1084.5</v>
      </c>
      <c r="N128" t="s">
        <v>20</v>
      </c>
    </row>
    <row r="129" spans="1:14" x14ac:dyDescent="0.3">
      <c r="A129">
        <v>3128</v>
      </c>
      <c r="B129" t="s">
        <v>258</v>
      </c>
      <c r="C129" t="s">
        <v>259</v>
      </c>
      <c r="D129">
        <v>1361</v>
      </c>
      <c r="E129" t="s">
        <v>1208</v>
      </c>
      <c r="F129" s="1">
        <v>45572</v>
      </c>
      <c r="G129" s="6">
        <v>1</v>
      </c>
      <c r="H129" s="1" t="s">
        <v>2243</v>
      </c>
      <c r="I129" t="s">
        <v>1218</v>
      </c>
      <c r="J129">
        <f>VLOOKUP(Sales[[#This Row],[Service Category]],Table7[],3,FALSE)</f>
        <v>0.2</v>
      </c>
      <c r="K129">
        <f>Sales[[#This Row],[Sale Price ]]*Sales[[#This Row],[Margins]]</f>
        <v>3.8000000000000003</v>
      </c>
      <c r="L129">
        <v>19</v>
      </c>
      <c r="M129">
        <f>Sales[[#This Row],[Sale Price ]]-Sales[[#This Row],[Service Provider Expense]]</f>
        <v>15.2</v>
      </c>
      <c r="N129" t="s">
        <v>20</v>
      </c>
    </row>
    <row r="130" spans="1:14" x14ac:dyDescent="0.3">
      <c r="A130">
        <v>3129</v>
      </c>
      <c r="B130" t="s">
        <v>260</v>
      </c>
      <c r="C130" t="s">
        <v>261</v>
      </c>
      <c r="D130">
        <v>1362</v>
      </c>
      <c r="E130" t="s">
        <v>2249</v>
      </c>
      <c r="F130" s="1">
        <v>45639</v>
      </c>
      <c r="G130" s="6">
        <v>3</v>
      </c>
      <c r="H130" s="1" t="s">
        <v>2242</v>
      </c>
      <c r="I130" t="s">
        <v>1215</v>
      </c>
      <c r="J130">
        <f>VLOOKUP(Sales[[#This Row],[Service Category]],Table7[],3,FALSE)</f>
        <v>0.25</v>
      </c>
      <c r="K130">
        <f>Sales[[#This Row],[Sale Price ]]*Sales[[#This Row],[Margins]]</f>
        <v>4.5</v>
      </c>
      <c r="L130">
        <v>18</v>
      </c>
      <c r="M130">
        <f>Sales[[#This Row],[Sale Price ]]-Sales[[#This Row],[Service Provider Expense]]</f>
        <v>13.5</v>
      </c>
      <c r="N130" t="s">
        <v>16</v>
      </c>
    </row>
    <row r="131" spans="1:14" x14ac:dyDescent="0.3">
      <c r="A131">
        <v>3130</v>
      </c>
      <c r="B131" t="s">
        <v>262</v>
      </c>
      <c r="C131" t="s">
        <v>263</v>
      </c>
      <c r="D131">
        <v>1363</v>
      </c>
      <c r="E131" t="s">
        <v>2249</v>
      </c>
      <c r="F131" s="1">
        <v>45354</v>
      </c>
      <c r="G131" s="6">
        <v>1</v>
      </c>
      <c r="H131" s="1" t="s">
        <v>2243</v>
      </c>
      <c r="I131" t="s">
        <v>1227</v>
      </c>
      <c r="J131">
        <f>VLOOKUP(Sales[[#This Row],[Service Category]],Table7[],3,FALSE)</f>
        <v>0.25</v>
      </c>
      <c r="K131">
        <f>Sales[[#This Row],[Sale Price ]]*Sales[[#This Row],[Margins]]</f>
        <v>168.75</v>
      </c>
      <c r="L131">
        <v>675</v>
      </c>
      <c r="M131">
        <f>Sales[[#This Row],[Sale Price ]]-Sales[[#This Row],[Service Provider Expense]]</f>
        <v>506.25</v>
      </c>
      <c r="N131" t="s">
        <v>17</v>
      </c>
    </row>
    <row r="132" spans="1:14" x14ac:dyDescent="0.3">
      <c r="A132">
        <v>3131</v>
      </c>
      <c r="B132" t="s">
        <v>264</v>
      </c>
      <c r="C132" t="s">
        <v>265</v>
      </c>
      <c r="D132">
        <v>1364</v>
      </c>
      <c r="E132" t="s">
        <v>2249</v>
      </c>
      <c r="F132" s="1">
        <v>45292</v>
      </c>
      <c r="G132" s="6">
        <v>2</v>
      </c>
      <c r="H132" s="1" t="s">
        <v>2242</v>
      </c>
      <c r="I132" t="s">
        <v>1230</v>
      </c>
      <c r="J132">
        <f>VLOOKUP(Sales[[#This Row],[Service Category]],Table7[],3,FALSE)</f>
        <v>0.25</v>
      </c>
      <c r="K132">
        <f>Sales[[#This Row],[Sale Price ]]*Sales[[#This Row],[Margins]]</f>
        <v>279.25</v>
      </c>
      <c r="L132">
        <v>1117</v>
      </c>
      <c r="M132">
        <f>Sales[[#This Row],[Sale Price ]]-Sales[[#This Row],[Service Provider Expense]]</f>
        <v>837.75</v>
      </c>
      <c r="N132" t="s">
        <v>1201</v>
      </c>
    </row>
    <row r="133" spans="1:14" x14ac:dyDescent="0.3">
      <c r="A133">
        <v>3132</v>
      </c>
      <c r="B133" t="s">
        <v>266</v>
      </c>
      <c r="C133" t="s">
        <v>267</v>
      </c>
      <c r="D133">
        <v>1365</v>
      </c>
      <c r="E133" t="s">
        <v>2248</v>
      </c>
      <c r="F133" s="1">
        <v>45310</v>
      </c>
      <c r="G133" s="6">
        <v>1</v>
      </c>
      <c r="H133" s="1" t="s">
        <v>2242</v>
      </c>
      <c r="I133" t="s">
        <v>1218</v>
      </c>
      <c r="J133">
        <f>VLOOKUP(Sales[[#This Row],[Service Category]],Table7[],3,FALSE)</f>
        <v>0.25</v>
      </c>
      <c r="K133">
        <f>Sales[[#This Row],[Sale Price ]]*Sales[[#This Row],[Margins]]</f>
        <v>341.5</v>
      </c>
      <c r="L133">
        <v>1366</v>
      </c>
      <c r="M133">
        <f>Sales[[#This Row],[Sale Price ]]-Sales[[#This Row],[Service Provider Expense]]</f>
        <v>1024.5</v>
      </c>
      <c r="N133" t="s">
        <v>16</v>
      </c>
    </row>
    <row r="134" spans="1:14" x14ac:dyDescent="0.3">
      <c r="A134">
        <v>3133</v>
      </c>
      <c r="B134" t="s">
        <v>268</v>
      </c>
      <c r="C134" t="s">
        <v>269</v>
      </c>
      <c r="D134">
        <v>1366</v>
      </c>
      <c r="E134" t="s">
        <v>2249</v>
      </c>
      <c r="F134" s="1">
        <v>45612</v>
      </c>
      <c r="G134" s="6">
        <v>1</v>
      </c>
      <c r="H134" t="s">
        <v>19</v>
      </c>
      <c r="I134" t="s">
        <v>1237</v>
      </c>
      <c r="J134">
        <f>VLOOKUP(Sales[[#This Row],[Service Category]],Table7[],3,FALSE)</f>
        <v>0.25</v>
      </c>
      <c r="K134">
        <f>Sales[[#This Row],[Sale Price ]]*Sales[[#This Row],[Margins]]</f>
        <v>326.5</v>
      </c>
      <c r="L134">
        <v>1306</v>
      </c>
      <c r="M134">
        <f>Sales[[#This Row],[Sale Price ]]-Sales[[#This Row],[Service Provider Expense]]</f>
        <v>979.5</v>
      </c>
      <c r="N134" t="s">
        <v>14</v>
      </c>
    </row>
    <row r="135" spans="1:14" x14ac:dyDescent="0.3">
      <c r="A135">
        <v>3134</v>
      </c>
      <c r="B135" t="s">
        <v>270</v>
      </c>
      <c r="C135" t="s">
        <v>271</v>
      </c>
      <c r="D135">
        <v>1367</v>
      </c>
      <c r="E135" t="s">
        <v>1209</v>
      </c>
      <c r="F135" s="1">
        <v>45521</v>
      </c>
      <c r="G135" s="6">
        <v>2</v>
      </c>
      <c r="H135" s="1" t="s">
        <v>2242</v>
      </c>
      <c r="I135" t="s">
        <v>1230</v>
      </c>
      <c r="J135">
        <f>VLOOKUP(Sales[[#This Row],[Service Category]],Table7[],3,FALSE)</f>
        <v>0.3</v>
      </c>
      <c r="K135">
        <f>Sales[[#This Row],[Sale Price ]]*Sales[[#This Row],[Margins]]</f>
        <v>433.2</v>
      </c>
      <c r="L135">
        <v>1444</v>
      </c>
      <c r="M135">
        <f>Sales[[#This Row],[Sale Price ]]-Sales[[#This Row],[Service Provider Expense]]</f>
        <v>1010.8</v>
      </c>
      <c r="N135" t="s">
        <v>20</v>
      </c>
    </row>
    <row r="136" spans="1:14" x14ac:dyDescent="0.3">
      <c r="A136">
        <v>3135</v>
      </c>
      <c r="B136" t="s">
        <v>235</v>
      </c>
      <c r="C136" t="s">
        <v>272</v>
      </c>
      <c r="D136">
        <v>1368</v>
      </c>
      <c r="E136" t="s">
        <v>1209</v>
      </c>
      <c r="F136" s="1">
        <v>45485</v>
      </c>
      <c r="G136" s="6">
        <v>1</v>
      </c>
      <c r="H136" s="1" t="s">
        <v>2243</v>
      </c>
      <c r="I136" t="s">
        <v>1237</v>
      </c>
      <c r="J136">
        <f>VLOOKUP(Sales[[#This Row],[Service Category]],Table7[],3,FALSE)</f>
        <v>0.3</v>
      </c>
      <c r="K136">
        <f>Sales[[#This Row],[Sale Price ]]*Sales[[#This Row],[Margins]]</f>
        <v>74.7</v>
      </c>
      <c r="L136">
        <v>249</v>
      </c>
      <c r="M136">
        <f>Sales[[#This Row],[Sale Price ]]-Sales[[#This Row],[Service Provider Expense]]</f>
        <v>174.3</v>
      </c>
      <c r="N136" t="s">
        <v>14</v>
      </c>
    </row>
    <row r="137" spans="1:14" x14ac:dyDescent="0.3">
      <c r="A137">
        <v>3136</v>
      </c>
      <c r="B137" t="s">
        <v>273</v>
      </c>
      <c r="C137" t="s">
        <v>127</v>
      </c>
      <c r="D137">
        <v>1369</v>
      </c>
      <c r="E137" t="s">
        <v>2249</v>
      </c>
      <c r="F137" s="1">
        <v>45546</v>
      </c>
      <c r="G137" s="6">
        <v>2</v>
      </c>
      <c r="H137" s="1" t="s">
        <v>2242</v>
      </c>
      <c r="I137" t="s">
        <v>1227</v>
      </c>
      <c r="J137">
        <f>VLOOKUP(Sales[[#This Row],[Service Category]],Table7[],3,FALSE)</f>
        <v>0.25</v>
      </c>
      <c r="K137">
        <f>Sales[[#This Row],[Sale Price ]]*Sales[[#This Row],[Margins]]</f>
        <v>248.5</v>
      </c>
      <c r="L137">
        <v>994</v>
      </c>
      <c r="M137">
        <f>Sales[[#This Row],[Sale Price ]]-Sales[[#This Row],[Service Provider Expense]]</f>
        <v>745.5</v>
      </c>
      <c r="N137" t="s">
        <v>17</v>
      </c>
    </row>
    <row r="138" spans="1:14" x14ac:dyDescent="0.3">
      <c r="A138">
        <v>3137</v>
      </c>
      <c r="B138" t="s">
        <v>274</v>
      </c>
      <c r="C138" t="s">
        <v>275</v>
      </c>
      <c r="D138">
        <v>1370</v>
      </c>
      <c r="E138" t="s">
        <v>2249</v>
      </c>
      <c r="F138" s="1">
        <v>45568</v>
      </c>
      <c r="G138" s="6">
        <v>3</v>
      </c>
      <c r="H138" s="1" t="s">
        <v>2243</v>
      </c>
      <c r="I138" t="s">
        <v>1249</v>
      </c>
      <c r="J138">
        <f>VLOOKUP(Sales[[#This Row],[Service Category]],Table7[],3,FALSE)</f>
        <v>0.25</v>
      </c>
      <c r="K138">
        <f>Sales[[#This Row],[Sale Price ]]*Sales[[#This Row],[Margins]]</f>
        <v>264.75</v>
      </c>
      <c r="L138">
        <v>1059</v>
      </c>
      <c r="M138">
        <f>Sales[[#This Row],[Sale Price ]]-Sales[[#This Row],[Service Provider Expense]]</f>
        <v>794.25</v>
      </c>
      <c r="N138" t="s">
        <v>16</v>
      </c>
    </row>
    <row r="139" spans="1:14" x14ac:dyDescent="0.3">
      <c r="A139">
        <v>3138</v>
      </c>
      <c r="B139" t="s">
        <v>276</v>
      </c>
      <c r="C139" t="s">
        <v>277</v>
      </c>
      <c r="D139">
        <v>1371</v>
      </c>
      <c r="E139" t="s">
        <v>1204</v>
      </c>
      <c r="F139" s="1">
        <v>45429</v>
      </c>
      <c r="G139" s="6">
        <v>1</v>
      </c>
      <c r="H139" t="s">
        <v>15</v>
      </c>
      <c r="I139" t="s">
        <v>1221</v>
      </c>
      <c r="J139">
        <f>VLOOKUP(Sales[[#This Row],[Service Category]],Table7[],3,FALSE)</f>
        <v>0.3</v>
      </c>
      <c r="K139">
        <f>Sales[[#This Row],[Sale Price ]]*Sales[[#This Row],[Margins]]</f>
        <v>51.3</v>
      </c>
      <c r="L139">
        <v>171</v>
      </c>
      <c r="M139">
        <f>Sales[[#This Row],[Sale Price ]]-Sales[[#This Row],[Service Provider Expense]]</f>
        <v>119.7</v>
      </c>
      <c r="N139" t="s">
        <v>16</v>
      </c>
    </row>
    <row r="140" spans="1:14" x14ac:dyDescent="0.3">
      <c r="A140">
        <v>3139</v>
      </c>
      <c r="B140" t="s">
        <v>278</v>
      </c>
      <c r="C140" t="s">
        <v>279</v>
      </c>
      <c r="D140">
        <v>1372</v>
      </c>
      <c r="E140" t="s">
        <v>1209</v>
      </c>
      <c r="F140" s="1">
        <v>45466</v>
      </c>
      <c r="G140" s="6">
        <v>1</v>
      </c>
      <c r="H140" t="s">
        <v>15</v>
      </c>
      <c r="I140" t="s">
        <v>1249</v>
      </c>
      <c r="J140">
        <f>VLOOKUP(Sales[[#This Row],[Service Category]],Table7[],3,FALSE)</f>
        <v>0.3</v>
      </c>
      <c r="K140">
        <f>Sales[[#This Row],[Sale Price ]]*Sales[[#This Row],[Margins]]</f>
        <v>179.4</v>
      </c>
      <c r="L140">
        <v>598</v>
      </c>
      <c r="M140">
        <f>Sales[[#This Row],[Sale Price ]]-Sales[[#This Row],[Service Provider Expense]]</f>
        <v>418.6</v>
      </c>
      <c r="N140" t="s">
        <v>17</v>
      </c>
    </row>
    <row r="141" spans="1:14" x14ac:dyDescent="0.3">
      <c r="A141">
        <v>3140</v>
      </c>
      <c r="B141" t="s">
        <v>280</v>
      </c>
      <c r="C141" t="s">
        <v>281</v>
      </c>
      <c r="D141">
        <v>1373</v>
      </c>
      <c r="E141" t="s">
        <v>1206</v>
      </c>
      <c r="F141" s="1">
        <v>45344</v>
      </c>
      <c r="G141" s="6">
        <v>1</v>
      </c>
      <c r="H141" s="1" t="s">
        <v>2243</v>
      </c>
      <c r="I141" t="s">
        <v>1218</v>
      </c>
      <c r="J141">
        <f>VLOOKUP(Sales[[#This Row],[Service Category]],Table7[],3,FALSE)</f>
        <v>0.1</v>
      </c>
      <c r="K141">
        <f>Sales[[#This Row],[Sale Price ]]*Sales[[#This Row],[Margins]]</f>
        <v>59.1</v>
      </c>
      <c r="L141">
        <v>591</v>
      </c>
      <c r="M141">
        <f>Sales[[#This Row],[Sale Price ]]-Sales[[#This Row],[Service Provider Expense]]</f>
        <v>531.9</v>
      </c>
      <c r="N141" t="s">
        <v>17</v>
      </c>
    </row>
    <row r="142" spans="1:14" x14ac:dyDescent="0.3">
      <c r="A142">
        <v>3141</v>
      </c>
      <c r="B142" t="s">
        <v>282</v>
      </c>
      <c r="C142" t="s">
        <v>283</v>
      </c>
      <c r="D142">
        <v>1374</v>
      </c>
      <c r="E142" t="s">
        <v>1206</v>
      </c>
      <c r="F142" s="1">
        <v>45354</v>
      </c>
      <c r="G142" s="6">
        <v>2</v>
      </c>
      <c r="H142" t="s">
        <v>15</v>
      </c>
      <c r="I142" t="s">
        <v>1218</v>
      </c>
      <c r="J142">
        <f>VLOOKUP(Sales[[#This Row],[Service Category]],Table7[],3,FALSE)</f>
        <v>0.1</v>
      </c>
      <c r="K142">
        <f>Sales[[#This Row],[Sale Price ]]*Sales[[#This Row],[Margins]]</f>
        <v>58.900000000000006</v>
      </c>
      <c r="L142">
        <v>589</v>
      </c>
      <c r="M142">
        <f>Sales[[#This Row],[Sale Price ]]-Sales[[#This Row],[Service Provider Expense]]</f>
        <v>530.1</v>
      </c>
      <c r="N142" t="s">
        <v>20</v>
      </c>
    </row>
    <row r="143" spans="1:14" x14ac:dyDescent="0.3">
      <c r="A143">
        <v>3142</v>
      </c>
      <c r="B143" t="s">
        <v>284</v>
      </c>
      <c r="C143" t="s">
        <v>40</v>
      </c>
      <c r="D143">
        <v>1375</v>
      </c>
      <c r="E143" t="s">
        <v>2248</v>
      </c>
      <c r="F143" s="1">
        <v>45500</v>
      </c>
      <c r="G143" s="6">
        <v>1</v>
      </c>
      <c r="H143" t="s">
        <v>15</v>
      </c>
      <c r="I143" t="s">
        <v>1249</v>
      </c>
      <c r="J143">
        <f>VLOOKUP(Sales[[#This Row],[Service Category]],Table7[],3,FALSE)</f>
        <v>0.25</v>
      </c>
      <c r="K143">
        <f>Sales[[#This Row],[Sale Price ]]*Sales[[#This Row],[Margins]]</f>
        <v>251.25</v>
      </c>
      <c r="L143">
        <v>1005</v>
      </c>
      <c r="M143">
        <f>Sales[[#This Row],[Sale Price ]]-Sales[[#This Row],[Service Provider Expense]]</f>
        <v>753.75</v>
      </c>
      <c r="N143" t="s">
        <v>20</v>
      </c>
    </row>
    <row r="144" spans="1:14" x14ac:dyDescent="0.3">
      <c r="A144">
        <v>3143</v>
      </c>
      <c r="B144" t="s">
        <v>285</v>
      </c>
      <c r="C144" t="s">
        <v>286</v>
      </c>
      <c r="D144">
        <v>1376</v>
      </c>
      <c r="E144" t="s">
        <v>2248</v>
      </c>
      <c r="F144" s="1">
        <v>45495</v>
      </c>
      <c r="G144" s="6">
        <v>2</v>
      </c>
      <c r="H144" s="1" t="s">
        <v>2243</v>
      </c>
      <c r="I144" t="s">
        <v>1221</v>
      </c>
      <c r="J144">
        <f>VLOOKUP(Sales[[#This Row],[Service Category]],Table7[],3,FALSE)</f>
        <v>0.25</v>
      </c>
      <c r="K144">
        <f>Sales[[#This Row],[Sale Price ]]*Sales[[#This Row],[Margins]]</f>
        <v>160.25</v>
      </c>
      <c r="L144">
        <v>641</v>
      </c>
      <c r="M144">
        <f>Sales[[#This Row],[Sale Price ]]-Sales[[#This Row],[Service Provider Expense]]</f>
        <v>480.75</v>
      </c>
      <c r="N144" t="s">
        <v>20</v>
      </c>
    </row>
    <row r="145" spans="1:14" x14ac:dyDescent="0.3">
      <c r="A145">
        <v>3144</v>
      </c>
      <c r="B145" t="s">
        <v>287</v>
      </c>
      <c r="C145" t="s">
        <v>288</v>
      </c>
      <c r="D145">
        <v>1377</v>
      </c>
      <c r="E145" t="s">
        <v>1204</v>
      </c>
      <c r="F145" s="1">
        <v>45650</v>
      </c>
      <c r="G145" s="6">
        <v>2</v>
      </c>
      <c r="H145" s="1" t="s">
        <v>2242</v>
      </c>
      <c r="I145" t="s">
        <v>1249</v>
      </c>
      <c r="J145">
        <f>VLOOKUP(Sales[[#This Row],[Service Category]],Table7[],3,FALSE)</f>
        <v>0.3</v>
      </c>
      <c r="K145">
        <f>Sales[[#This Row],[Sale Price ]]*Sales[[#This Row],[Margins]]</f>
        <v>443.09999999999997</v>
      </c>
      <c r="L145">
        <v>1477</v>
      </c>
      <c r="M145">
        <f>Sales[[#This Row],[Sale Price ]]-Sales[[#This Row],[Service Provider Expense]]</f>
        <v>1033.9000000000001</v>
      </c>
      <c r="N145" t="s">
        <v>17</v>
      </c>
    </row>
    <row r="146" spans="1:14" x14ac:dyDescent="0.3">
      <c r="A146">
        <v>3145</v>
      </c>
      <c r="B146" t="s">
        <v>289</v>
      </c>
      <c r="C146" t="s">
        <v>290</v>
      </c>
      <c r="D146">
        <v>1378</v>
      </c>
      <c r="E146" t="s">
        <v>2249</v>
      </c>
      <c r="F146" s="1">
        <v>45637</v>
      </c>
      <c r="G146" s="6">
        <v>1</v>
      </c>
      <c r="H146" t="s">
        <v>15</v>
      </c>
      <c r="I146" t="s">
        <v>1230</v>
      </c>
      <c r="J146">
        <f>VLOOKUP(Sales[[#This Row],[Service Category]],Table7[],3,FALSE)</f>
        <v>0.25</v>
      </c>
      <c r="K146">
        <f>Sales[[#This Row],[Sale Price ]]*Sales[[#This Row],[Margins]]</f>
        <v>406.75</v>
      </c>
      <c r="L146">
        <v>1627</v>
      </c>
      <c r="M146">
        <f>Sales[[#This Row],[Sale Price ]]-Sales[[#This Row],[Service Provider Expense]]</f>
        <v>1220.25</v>
      </c>
      <c r="N146" t="s">
        <v>1201</v>
      </c>
    </row>
    <row r="147" spans="1:14" x14ac:dyDescent="0.3">
      <c r="A147">
        <v>3146</v>
      </c>
      <c r="B147" t="s">
        <v>291</v>
      </c>
      <c r="C147" t="s">
        <v>292</v>
      </c>
      <c r="D147">
        <v>1379</v>
      </c>
      <c r="E147" t="s">
        <v>2248</v>
      </c>
      <c r="F147" s="1">
        <v>45345</v>
      </c>
      <c r="G147" s="6">
        <v>3</v>
      </c>
      <c r="H147" t="s">
        <v>15</v>
      </c>
      <c r="I147" t="s">
        <v>1249</v>
      </c>
      <c r="J147">
        <f>VLOOKUP(Sales[[#This Row],[Service Category]],Table7[],3,FALSE)</f>
        <v>0.25</v>
      </c>
      <c r="K147">
        <f>Sales[[#This Row],[Sale Price ]]*Sales[[#This Row],[Margins]]</f>
        <v>219</v>
      </c>
      <c r="L147">
        <v>876</v>
      </c>
      <c r="M147">
        <f>Sales[[#This Row],[Sale Price ]]-Sales[[#This Row],[Service Provider Expense]]</f>
        <v>657</v>
      </c>
      <c r="N147" t="s">
        <v>17</v>
      </c>
    </row>
    <row r="148" spans="1:14" x14ac:dyDescent="0.3">
      <c r="A148">
        <v>3147</v>
      </c>
      <c r="B148" t="s">
        <v>48</v>
      </c>
      <c r="C148" t="s">
        <v>293</v>
      </c>
      <c r="D148">
        <v>1380</v>
      </c>
      <c r="E148" t="s">
        <v>1206</v>
      </c>
      <c r="F148" s="1">
        <v>45309</v>
      </c>
      <c r="G148" s="6">
        <v>1</v>
      </c>
      <c r="H148" s="1" t="s">
        <v>2242</v>
      </c>
      <c r="I148" t="s">
        <v>1224</v>
      </c>
      <c r="J148">
        <f>VLOOKUP(Sales[[#This Row],[Service Category]],Table7[],3,FALSE)</f>
        <v>0.1</v>
      </c>
      <c r="K148">
        <f>Sales[[#This Row],[Sale Price ]]*Sales[[#This Row],[Margins]]</f>
        <v>110.5</v>
      </c>
      <c r="L148">
        <v>1105</v>
      </c>
      <c r="M148">
        <f>Sales[[#This Row],[Sale Price ]]-Sales[[#This Row],[Service Provider Expense]]</f>
        <v>994.5</v>
      </c>
      <c r="N148" t="s">
        <v>20</v>
      </c>
    </row>
    <row r="149" spans="1:14" x14ac:dyDescent="0.3">
      <c r="A149">
        <v>3148</v>
      </c>
      <c r="B149" t="s">
        <v>294</v>
      </c>
      <c r="C149" t="s">
        <v>295</v>
      </c>
      <c r="D149">
        <v>1381</v>
      </c>
      <c r="E149" t="s">
        <v>1209</v>
      </c>
      <c r="F149" s="1">
        <v>45540</v>
      </c>
      <c r="G149" s="6">
        <v>2</v>
      </c>
      <c r="H149" s="1" t="s">
        <v>2242</v>
      </c>
      <c r="I149" t="s">
        <v>1221</v>
      </c>
      <c r="J149">
        <f>VLOOKUP(Sales[[#This Row],[Service Category]],Table7[],3,FALSE)</f>
        <v>0.3</v>
      </c>
      <c r="K149">
        <f>Sales[[#This Row],[Sale Price ]]*Sales[[#This Row],[Margins]]</f>
        <v>291.59999999999997</v>
      </c>
      <c r="L149">
        <v>972</v>
      </c>
      <c r="M149">
        <f>Sales[[#This Row],[Sale Price ]]-Sales[[#This Row],[Service Provider Expense]]</f>
        <v>680.40000000000009</v>
      </c>
      <c r="N149" t="s">
        <v>17</v>
      </c>
    </row>
    <row r="150" spans="1:14" x14ac:dyDescent="0.3">
      <c r="A150">
        <v>3149</v>
      </c>
      <c r="B150" t="s">
        <v>296</v>
      </c>
      <c r="C150" t="s">
        <v>297</v>
      </c>
      <c r="D150">
        <v>1382</v>
      </c>
      <c r="E150" t="s">
        <v>2249</v>
      </c>
      <c r="F150" s="1">
        <v>45614</v>
      </c>
      <c r="G150" s="6">
        <v>2</v>
      </c>
      <c r="H150" s="1" t="s">
        <v>2242</v>
      </c>
      <c r="I150" t="s">
        <v>1221</v>
      </c>
      <c r="J150">
        <f>VLOOKUP(Sales[[#This Row],[Service Category]],Table7[],3,FALSE)</f>
        <v>0.25</v>
      </c>
      <c r="K150">
        <f>Sales[[#This Row],[Sale Price ]]*Sales[[#This Row],[Margins]]</f>
        <v>196.75</v>
      </c>
      <c r="L150">
        <v>787</v>
      </c>
      <c r="M150">
        <f>Sales[[#This Row],[Sale Price ]]-Sales[[#This Row],[Service Provider Expense]]</f>
        <v>590.25</v>
      </c>
      <c r="N150" t="s">
        <v>14</v>
      </c>
    </row>
    <row r="151" spans="1:14" x14ac:dyDescent="0.3">
      <c r="A151">
        <v>3150</v>
      </c>
      <c r="B151" t="s">
        <v>249</v>
      </c>
      <c r="C151" t="s">
        <v>298</v>
      </c>
      <c r="D151">
        <v>1383</v>
      </c>
      <c r="E151" t="s">
        <v>2248</v>
      </c>
      <c r="F151" s="1">
        <v>45543</v>
      </c>
      <c r="G151" s="6">
        <v>3</v>
      </c>
      <c r="H151" s="1" t="s">
        <v>2242</v>
      </c>
      <c r="I151" t="s">
        <v>1221</v>
      </c>
      <c r="J151">
        <f>VLOOKUP(Sales[[#This Row],[Service Category]],Table7[],3,FALSE)</f>
        <v>0.25</v>
      </c>
      <c r="K151">
        <f>Sales[[#This Row],[Sale Price ]]*Sales[[#This Row],[Margins]]</f>
        <v>27.25</v>
      </c>
      <c r="L151">
        <v>109</v>
      </c>
      <c r="M151">
        <f>Sales[[#This Row],[Sale Price ]]-Sales[[#This Row],[Service Provider Expense]]</f>
        <v>81.75</v>
      </c>
      <c r="N151" t="s">
        <v>20</v>
      </c>
    </row>
    <row r="152" spans="1:14" x14ac:dyDescent="0.3">
      <c r="A152">
        <v>3151</v>
      </c>
      <c r="B152" t="s">
        <v>299</v>
      </c>
      <c r="C152" t="s">
        <v>300</v>
      </c>
      <c r="D152">
        <v>1384</v>
      </c>
      <c r="E152" t="s">
        <v>2249</v>
      </c>
      <c r="F152" s="1">
        <v>45520</v>
      </c>
      <c r="G152" s="6">
        <v>1</v>
      </c>
      <c r="H152" s="1" t="s">
        <v>2242</v>
      </c>
      <c r="I152" t="s">
        <v>1221</v>
      </c>
      <c r="J152">
        <f>VLOOKUP(Sales[[#This Row],[Service Category]],Table7[],3,FALSE)</f>
        <v>0.25</v>
      </c>
      <c r="K152">
        <f>Sales[[#This Row],[Sale Price ]]*Sales[[#This Row],[Margins]]</f>
        <v>133.25</v>
      </c>
      <c r="L152">
        <v>533</v>
      </c>
      <c r="M152">
        <f>Sales[[#This Row],[Sale Price ]]-Sales[[#This Row],[Service Provider Expense]]</f>
        <v>399.75</v>
      </c>
      <c r="N152" t="s">
        <v>1201</v>
      </c>
    </row>
    <row r="153" spans="1:14" x14ac:dyDescent="0.3">
      <c r="A153">
        <v>3152</v>
      </c>
      <c r="B153" t="s">
        <v>37</v>
      </c>
      <c r="C153" t="s">
        <v>301</v>
      </c>
      <c r="D153">
        <v>1385</v>
      </c>
      <c r="E153" t="s">
        <v>1204</v>
      </c>
      <c r="F153" s="1">
        <v>45390</v>
      </c>
      <c r="G153" s="6">
        <v>3</v>
      </c>
      <c r="H153" s="1" t="s">
        <v>2242</v>
      </c>
      <c r="I153" t="s">
        <v>1215</v>
      </c>
      <c r="J153">
        <f>VLOOKUP(Sales[[#This Row],[Service Category]],Table7[],3,FALSE)</f>
        <v>0.3</v>
      </c>
      <c r="K153">
        <f>Sales[[#This Row],[Sale Price ]]*Sales[[#This Row],[Margins]]</f>
        <v>288.89999999999998</v>
      </c>
      <c r="L153">
        <v>963</v>
      </c>
      <c r="M153">
        <f>Sales[[#This Row],[Sale Price ]]-Sales[[#This Row],[Service Provider Expense]]</f>
        <v>674.1</v>
      </c>
      <c r="N153" t="s">
        <v>17</v>
      </c>
    </row>
    <row r="154" spans="1:14" x14ac:dyDescent="0.3">
      <c r="A154">
        <v>3153</v>
      </c>
      <c r="B154" t="s">
        <v>302</v>
      </c>
      <c r="C154" t="s">
        <v>28</v>
      </c>
      <c r="D154">
        <v>1386</v>
      </c>
      <c r="E154" t="s">
        <v>2248</v>
      </c>
      <c r="F154" s="1">
        <v>45621</v>
      </c>
      <c r="G154" s="6">
        <v>2</v>
      </c>
      <c r="H154" t="s">
        <v>15</v>
      </c>
      <c r="I154" t="s">
        <v>1218</v>
      </c>
      <c r="J154">
        <f>VLOOKUP(Sales[[#This Row],[Service Category]],Table7[],3,FALSE)</f>
        <v>0.25</v>
      </c>
      <c r="K154">
        <f>Sales[[#This Row],[Sale Price ]]*Sales[[#This Row],[Margins]]</f>
        <v>112</v>
      </c>
      <c r="L154">
        <v>448</v>
      </c>
      <c r="M154">
        <f>Sales[[#This Row],[Sale Price ]]-Sales[[#This Row],[Service Provider Expense]]</f>
        <v>336</v>
      </c>
      <c r="N154" t="s">
        <v>20</v>
      </c>
    </row>
    <row r="155" spans="1:14" x14ac:dyDescent="0.3">
      <c r="A155">
        <v>3154</v>
      </c>
      <c r="B155" t="s">
        <v>232</v>
      </c>
      <c r="C155" t="s">
        <v>303</v>
      </c>
      <c r="D155">
        <v>1387</v>
      </c>
      <c r="E155" t="s">
        <v>1206</v>
      </c>
      <c r="F155" s="1">
        <v>45629</v>
      </c>
      <c r="G155" s="6">
        <v>3</v>
      </c>
      <c r="H155" s="1" t="s">
        <v>2242</v>
      </c>
      <c r="I155" t="s">
        <v>1224</v>
      </c>
      <c r="J155">
        <f>VLOOKUP(Sales[[#This Row],[Service Category]],Table7[],3,FALSE)</f>
        <v>0.1</v>
      </c>
      <c r="K155">
        <f>Sales[[#This Row],[Sale Price ]]*Sales[[#This Row],[Margins]]</f>
        <v>29.900000000000002</v>
      </c>
      <c r="L155">
        <v>299</v>
      </c>
      <c r="M155">
        <f>Sales[[#This Row],[Sale Price ]]-Sales[[#This Row],[Service Provider Expense]]</f>
        <v>269.10000000000002</v>
      </c>
      <c r="N155" t="s">
        <v>1201</v>
      </c>
    </row>
    <row r="156" spans="1:14" x14ac:dyDescent="0.3">
      <c r="A156">
        <v>3155</v>
      </c>
      <c r="B156" t="s">
        <v>304</v>
      </c>
      <c r="C156" t="s">
        <v>305</v>
      </c>
      <c r="D156">
        <v>1388</v>
      </c>
      <c r="E156" t="s">
        <v>2248</v>
      </c>
      <c r="F156" s="1">
        <v>45462</v>
      </c>
      <c r="G156" s="6">
        <v>3</v>
      </c>
      <c r="H156" t="s">
        <v>19</v>
      </c>
      <c r="I156" t="s">
        <v>1249</v>
      </c>
      <c r="J156">
        <f>VLOOKUP(Sales[[#This Row],[Service Category]],Table7[],3,FALSE)</f>
        <v>0.25</v>
      </c>
      <c r="K156">
        <f>Sales[[#This Row],[Sale Price ]]*Sales[[#This Row],[Margins]]</f>
        <v>457.25</v>
      </c>
      <c r="L156">
        <v>1829</v>
      </c>
      <c r="M156">
        <f>Sales[[#This Row],[Sale Price ]]-Sales[[#This Row],[Service Provider Expense]]</f>
        <v>1371.75</v>
      </c>
      <c r="N156" t="s">
        <v>16</v>
      </c>
    </row>
    <row r="157" spans="1:14" x14ac:dyDescent="0.3">
      <c r="A157">
        <v>3156</v>
      </c>
      <c r="B157" t="s">
        <v>306</v>
      </c>
      <c r="C157" t="s">
        <v>307</v>
      </c>
      <c r="D157">
        <v>1389</v>
      </c>
      <c r="E157" t="s">
        <v>1204</v>
      </c>
      <c r="F157" s="1">
        <v>45310</v>
      </c>
      <c r="G157" s="6">
        <v>2</v>
      </c>
      <c r="H157" s="1" t="s">
        <v>2242</v>
      </c>
      <c r="I157" t="s">
        <v>1215</v>
      </c>
      <c r="J157">
        <f>VLOOKUP(Sales[[#This Row],[Service Category]],Table7[],3,FALSE)</f>
        <v>0.3</v>
      </c>
      <c r="K157">
        <f>Sales[[#This Row],[Sale Price ]]*Sales[[#This Row],[Margins]]</f>
        <v>210.6</v>
      </c>
      <c r="L157">
        <v>702</v>
      </c>
      <c r="M157">
        <f>Sales[[#This Row],[Sale Price ]]-Sales[[#This Row],[Service Provider Expense]]</f>
        <v>491.4</v>
      </c>
      <c r="N157" t="s">
        <v>20</v>
      </c>
    </row>
    <row r="158" spans="1:14" x14ac:dyDescent="0.3">
      <c r="A158">
        <v>3157</v>
      </c>
      <c r="B158" t="s">
        <v>144</v>
      </c>
      <c r="C158" t="s">
        <v>219</v>
      </c>
      <c r="D158">
        <v>1390</v>
      </c>
      <c r="E158" t="s">
        <v>2248</v>
      </c>
      <c r="F158" s="1">
        <v>45577</v>
      </c>
      <c r="G158" s="6">
        <v>2</v>
      </c>
      <c r="H158" t="s">
        <v>15</v>
      </c>
      <c r="I158" t="s">
        <v>1237</v>
      </c>
      <c r="J158">
        <f>VLOOKUP(Sales[[#This Row],[Service Category]],Table7[],3,FALSE)</f>
        <v>0.25</v>
      </c>
      <c r="K158">
        <f>Sales[[#This Row],[Sale Price ]]*Sales[[#This Row],[Margins]]</f>
        <v>112.75</v>
      </c>
      <c r="L158">
        <v>451</v>
      </c>
      <c r="M158">
        <f>Sales[[#This Row],[Sale Price ]]-Sales[[#This Row],[Service Provider Expense]]</f>
        <v>338.25</v>
      </c>
      <c r="N158" t="s">
        <v>1201</v>
      </c>
    </row>
    <row r="159" spans="1:14" x14ac:dyDescent="0.3">
      <c r="A159">
        <v>3158</v>
      </c>
      <c r="B159" t="s">
        <v>308</v>
      </c>
      <c r="C159" t="s">
        <v>309</v>
      </c>
      <c r="D159">
        <v>1391</v>
      </c>
      <c r="E159" t="s">
        <v>2249</v>
      </c>
      <c r="F159" s="1">
        <v>45634</v>
      </c>
      <c r="G159" s="6">
        <v>3</v>
      </c>
      <c r="H159" t="s">
        <v>15</v>
      </c>
      <c r="I159" t="s">
        <v>1237</v>
      </c>
      <c r="J159">
        <f>VLOOKUP(Sales[[#This Row],[Service Category]],Table7[],3,FALSE)</f>
        <v>0.25</v>
      </c>
      <c r="K159">
        <f>Sales[[#This Row],[Sale Price ]]*Sales[[#This Row],[Margins]]</f>
        <v>191.5</v>
      </c>
      <c r="L159">
        <v>766</v>
      </c>
      <c r="M159">
        <f>Sales[[#This Row],[Sale Price ]]-Sales[[#This Row],[Service Provider Expense]]</f>
        <v>574.5</v>
      </c>
      <c r="N159" t="s">
        <v>14</v>
      </c>
    </row>
    <row r="160" spans="1:14" x14ac:dyDescent="0.3">
      <c r="A160">
        <v>3159</v>
      </c>
      <c r="B160" t="s">
        <v>129</v>
      </c>
      <c r="C160" t="s">
        <v>126</v>
      </c>
      <c r="D160">
        <v>1392</v>
      </c>
      <c r="E160" t="s">
        <v>1206</v>
      </c>
      <c r="F160" s="1">
        <v>45570</v>
      </c>
      <c r="G160" s="6">
        <v>2</v>
      </c>
      <c r="H160" s="1" t="s">
        <v>2242</v>
      </c>
      <c r="I160" t="s">
        <v>1227</v>
      </c>
      <c r="J160">
        <f>VLOOKUP(Sales[[#This Row],[Service Category]],Table7[],3,FALSE)</f>
        <v>0.1</v>
      </c>
      <c r="K160">
        <f>Sales[[#This Row],[Sale Price ]]*Sales[[#This Row],[Margins]]</f>
        <v>95.5</v>
      </c>
      <c r="L160">
        <v>955</v>
      </c>
      <c r="M160">
        <f>Sales[[#This Row],[Sale Price ]]-Sales[[#This Row],[Service Provider Expense]]</f>
        <v>859.5</v>
      </c>
      <c r="N160" t="s">
        <v>16</v>
      </c>
    </row>
    <row r="161" spans="1:14" x14ac:dyDescent="0.3">
      <c r="A161">
        <v>3160</v>
      </c>
      <c r="B161" t="s">
        <v>310</v>
      </c>
      <c r="C161" t="s">
        <v>311</v>
      </c>
      <c r="D161">
        <v>1393</v>
      </c>
      <c r="E161" t="s">
        <v>2248</v>
      </c>
      <c r="F161" s="1">
        <v>45620</v>
      </c>
      <c r="G161" s="6">
        <v>1</v>
      </c>
      <c r="H161" s="1" t="s">
        <v>2242</v>
      </c>
      <c r="I161" t="s">
        <v>1224</v>
      </c>
      <c r="J161">
        <f>VLOOKUP(Sales[[#This Row],[Service Category]],Table7[],3,FALSE)</f>
        <v>0.25</v>
      </c>
      <c r="K161">
        <f>Sales[[#This Row],[Sale Price ]]*Sales[[#This Row],[Margins]]</f>
        <v>141.25</v>
      </c>
      <c r="L161">
        <v>565</v>
      </c>
      <c r="M161">
        <f>Sales[[#This Row],[Sale Price ]]-Sales[[#This Row],[Service Provider Expense]]</f>
        <v>423.75</v>
      </c>
      <c r="N161" t="s">
        <v>1201</v>
      </c>
    </row>
    <row r="162" spans="1:14" x14ac:dyDescent="0.3">
      <c r="A162">
        <v>3161</v>
      </c>
      <c r="B162" t="s">
        <v>312</v>
      </c>
      <c r="C162" t="s">
        <v>313</v>
      </c>
      <c r="D162">
        <v>1394</v>
      </c>
      <c r="E162" t="s">
        <v>1204</v>
      </c>
      <c r="F162" s="1">
        <v>45471</v>
      </c>
      <c r="G162" s="6">
        <v>1</v>
      </c>
      <c r="H162" t="s">
        <v>15</v>
      </c>
      <c r="I162" t="s">
        <v>1221</v>
      </c>
      <c r="J162">
        <f>VLOOKUP(Sales[[#This Row],[Service Category]],Table7[],3,FALSE)</f>
        <v>0.3</v>
      </c>
      <c r="K162">
        <f>Sales[[#This Row],[Sale Price ]]*Sales[[#This Row],[Margins]]</f>
        <v>478.2</v>
      </c>
      <c r="L162">
        <v>1594</v>
      </c>
      <c r="M162">
        <f>Sales[[#This Row],[Sale Price ]]-Sales[[#This Row],[Service Provider Expense]]</f>
        <v>1115.8</v>
      </c>
      <c r="N162" t="s">
        <v>20</v>
      </c>
    </row>
    <row r="163" spans="1:14" x14ac:dyDescent="0.3">
      <c r="A163">
        <v>3162</v>
      </c>
      <c r="B163" t="s">
        <v>170</v>
      </c>
      <c r="C163" t="s">
        <v>314</v>
      </c>
      <c r="D163">
        <v>1395</v>
      </c>
      <c r="E163" t="s">
        <v>2249</v>
      </c>
      <c r="F163" s="1">
        <v>45389</v>
      </c>
      <c r="G163" s="6">
        <v>2</v>
      </c>
      <c r="H163" t="s">
        <v>15</v>
      </c>
      <c r="I163" t="s">
        <v>1249</v>
      </c>
      <c r="J163">
        <f>VLOOKUP(Sales[[#This Row],[Service Category]],Table7[],3,FALSE)</f>
        <v>0.25</v>
      </c>
      <c r="K163">
        <f>Sales[[#This Row],[Sale Price ]]*Sales[[#This Row],[Margins]]</f>
        <v>333</v>
      </c>
      <c r="L163">
        <v>1332</v>
      </c>
      <c r="M163">
        <f>Sales[[#This Row],[Sale Price ]]-Sales[[#This Row],[Service Provider Expense]]</f>
        <v>999</v>
      </c>
      <c r="N163" t="s">
        <v>14</v>
      </c>
    </row>
    <row r="164" spans="1:14" x14ac:dyDescent="0.3">
      <c r="A164">
        <v>3163</v>
      </c>
      <c r="B164" t="s">
        <v>315</v>
      </c>
      <c r="C164" t="s">
        <v>91</v>
      </c>
      <c r="D164">
        <v>1396</v>
      </c>
      <c r="E164" t="s">
        <v>1209</v>
      </c>
      <c r="F164" s="1">
        <v>45403</v>
      </c>
      <c r="G164" s="6">
        <v>2</v>
      </c>
      <c r="H164" t="s">
        <v>15</v>
      </c>
      <c r="I164" t="s">
        <v>1215</v>
      </c>
      <c r="J164">
        <f>VLOOKUP(Sales[[#This Row],[Service Category]],Table7[],3,FALSE)</f>
        <v>0.3</v>
      </c>
      <c r="K164">
        <f>Sales[[#This Row],[Sale Price ]]*Sales[[#This Row],[Margins]]</f>
        <v>463.79999999999995</v>
      </c>
      <c r="L164">
        <v>1546</v>
      </c>
      <c r="M164">
        <f>Sales[[#This Row],[Sale Price ]]-Sales[[#This Row],[Service Provider Expense]]</f>
        <v>1082.2</v>
      </c>
      <c r="N164" t="s">
        <v>20</v>
      </c>
    </row>
    <row r="165" spans="1:14" x14ac:dyDescent="0.3">
      <c r="A165">
        <v>3164</v>
      </c>
      <c r="B165" t="s">
        <v>316</v>
      </c>
      <c r="C165" t="s">
        <v>317</v>
      </c>
      <c r="D165">
        <v>1397</v>
      </c>
      <c r="E165" t="s">
        <v>2249</v>
      </c>
      <c r="F165" s="1">
        <v>45338</v>
      </c>
      <c r="G165" s="6">
        <v>2</v>
      </c>
      <c r="H165" s="1" t="s">
        <v>2242</v>
      </c>
      <c r="I165" t="s">
        <v>1249</v>
      </c>
      <c r="J165">
        <f>VLOOKUP(Sales[[#This Row],[Service Category]],Table7[],3,FALSE)</f>
        <v>0.25</v>
      </c>
      <c r="K165">
        <f>Sales[[#This Row],[Sale Price ]]*Sales[[#This Row],[Margins]]</f>
        <v>294</v>
      </c>
      <c r="L165">
        <v>1176</v>
      </c>
      <c r="M165">
        <f>Sales[[#This Row],[Sale Price ]]-Sales[[#This Row],[Service Provider Expense]]</f>
        <v>882</v>
      </c>
      <c r="N165" t="s">
        <v>14</v>
      </c>
    </row>
    <row r="166" spans="1:14" x14ac:dyDescent="0.3">
      <c r="A166">
        <v>3165</v>
      </c>
      <c r="B166" t="s">
        <v>318</v>
      </c>
      <c r="C166" t="s">
        <v>224</v>
      </c>
      <c r="D166">
        <v>1398</v>
      </c>
      <c r="E166" t="s">
        <v>1204</v>
      </c>
      <c r="F166" s="1">
        <v>45552</v>
      </c>
      <c r="G166" s="6">
        <v>3</v>
      </c>
      <c r="H166" s="1" t="s">
        <v>2242</v>
      </c>
      <c r="I166" t="s">
        <v>1227</v>
      </c>
      <c r="J166">
        <f>VLOOKUP(Sales[[#This Row],[Service Category]],Table7[],3,FALSE)</f>
        <v>0.3</v>
      </c>
      <c r="K166">
        <f>Sales[[#This Row],[Sale Price ]]*Sales[[#This Row],[Margins]]</f>
        <v>498.9</v>
      </c>
      <c r="L166">
        <v>1663</v>
      </c>
      <c r="M166">
        <f>Sales[[#This Row],[Sale Price ]]-Sales[[#This Row],[Service Provider Expense]]</f>
        <v>1164.0999999999999</v>
      </c>
      <c r="N166" t="s">
        <v>16</v>
      </c>
    </row>
    <row r="167" spans="1:14" x14ac:dyDescent="0.3">
      <c r="A167">
        <v>3166</v>
      </c>
      <c r="B167" t="s">
        <v>319</v>
      </c>
      <c r="C167" t="s">
        <v>320</v>
      </c>
      <c r="D167">
        <v>1399</v>
      </c>
      <c r="E167" t="s">
        <v>1206</v>
      </c>
      <c r="F167" s="1">
        <v>45462</v>
      </c>
      <c r="G167" s="6">
        <v>2</v>
      </c>
      <c r="H167" t="s">
        <v>15</v>
      </c>
      <c r="I167" t="s">
        <v>1215</v>
      </c>
      <c r="J167">
        <f>VLOOKUP(Sales[[#This Row],[Service Category]],Table7[],3,FALSE)</f>
        <v>0.1</v>
      </c>
      <c r="K167">
        <f>Sales[[#This Row],[Sale Price ]]*Sales[[#This Row],[Margins]]</f>
        <v>49.2</v>
      </c>
      <c r="L167">
        <v>492</v>
      </c>
      <c r="M167">
        <f>Sales[[#This Row],[Sale Price ]]-Sales[[#This Row],[Service Provider Expense]]</f>
        <v>442.8</v>
      </c>
      <c r="N167" t="s">
        <v>20</v>
      </c>
    </row>
    <row r="168" spans="1:14" x14ac:dyDescent="0.3">
      <c r="A168">
        <v>3167</v>
      </c>
      <c r="B168" t="s">
        <v>321</v>
      </c>
      <c r="C168" t="s">
        <v>322</v>
      </c>
      <c r="D168">
        <v>1400</v>
      </c>
      <c r="E168" t="s">
        <v>1206</v>
      </c>
      <c r="F168" s="1">
        <v>45298</v>
      </c>
      <c r="G168" s="6">
        <v>2</v>
      </c>
      <c r="H168" t="s">
        <v>19</v>
      </c>
      <c r="I168" t="s">
        <v>1218</v>
      </c>
      <c r="J168">
        <f>VLOOKUP(Sales[[#This Row],[Service Category]],Table7[],3,FALSE)</f>
        <v>0.1</v>
      </c>
      <c r="K168">
        <f>Sales[[#This Row],[Sale Price ]]*Sales[[#This Row],[Margins]]</f>
        <v>175.10000000000002</v>
      </c>
      <c r="L168">
        <v>1751</v>
      </c>
      <c r="M168">
        <f>Sales[[#This Row],[Sale Price ]]-Sales[[#This Row],[Service Provider Expense]]</f>
        <v>1575.9</v>
      </c>
      <c r="N168" t="s">
        <v>17</v>
      </c>
    </row>
    <row r="169" spans="1:14" x14ac:dyDescent="0.3">
      <c r="A169">
        <v>3168</v>
      </c>
      <c r="B169" t="s">
        <v>323</v>
      </c>
      <c r="C169" t="s">
        <v>324</v>
      </c>
      <c r="D169">
        <v>1401</v>
      </c>
      <c r="E169" t="s">
        <v>2249</v>
      </c>
      <c r="F169" s="1">
        <v>45571</v>
      </c>
      <c r="G169" s="6">
        <v>2</v>
      </c>
      <c r="H169" t="s">
        <v>15</v>
      </c>
      <c r="I169" t="s">
        <v>1249</v>
      </c>
      <c r="J169">
        <f>VLOOKUP(Sales[[#This Row],[Service Category]],Table7[],3,FALSE)</f>
        <v>0.25</v>
      </c>
      <c r="K169">
        <f>Sales[[#This Row],[Sale Price ]]*Sales[[#This Row],[Margins]]</f>
        <v>229</v>
      </c>
      <c r="L169">
        <v>916</v>
      </c>
      <c r="M169">
        <f>Sales[[#This Row],[Sale Price ]]-Sales[[#This Row],[Service Provider Expense]]</f>
        <v>687</v>
      </c>
      <c r="N169" t="s">
        <v>1201</v>
      </c>
    </row>
    <row r="170" spans="1:14" x14ac:dyDescent="0.3">
      <c r="A170">
        <v>3169</v>
      </c>
      <c r="B170" t="s">
        <v>325</v>
      </c>
      <c r="C170" t="s">
        <v>180</v>
      </c>
      <c r="D170">
        <v>1402</v>
      </c>
      <c r="E170" t="s">
        <v>1204</v>
      </c>
      <c r="F170" s="1">
        <v>45639</v>
      </c>
      <c r="G170" s="6">
        <v>3</v>
      </c>
      <c r="H170" s="1" t="s">
        <v>2242</v>
      </c>
      <c r="I170" t="s">
        <v>1249</v>
      </c>
      <c r="J170">
        <f>VLOOKUP(Sales[[#This Row],[Service Category]],Table7[],3,FALSE)</f>
        <v>0.3</v>
      </c>
      <c r="K170">
        <f>Sales[[#This Row],[Sale Price ]]*Sales[[#This Row],[Margins]]</f>
        <v>240.89999999999998</v>
      </c>
      <c r="L170">
        <v>803</v>
      </c>
      <c r="M170">
        <f>Sales[[#This Row],[Sale Price ]]-Sales[[#This Row],[Service Provider Expense]]</f>
        <v>562.1</v>
      </c>
      <c r="N170" t="s">
        <v>14</v>
      </c>
    </row>
    <row r="171" spans="1:14" x14ac:dyDescent="0.3">
      <c r="A171">
        <v>3170</v>
      </c>
      <c r="B171" t="s">
        <v>326</v>
      </c>
      <c r="C171" t="s">
        <v>13</v>
      </c>
      <c r="D171">
        <v>1403</v>
      </c>
      <c r="E171" t="s">
        <v>1208</v>
      </c>
      <c r="F171" s="1">
        <v>45577</v>
      </c>
      <c r="G171" s="6">
        <v>1</v>
      </c>
      <c r="H171" s="1" t="s">
        <v>2242</v>
      </c>
      <c r="I171" t="s">
        <v>1249</v>
      </c>
      <c r="J171">
        <f>VLOOKUP(Sales[[#This Row],[Service Category]],Table7[],3,FALSE)</f>
        <v>0.2</v>
      </c>
      <c r="K171">
        <f>Sales[[#This Row],[Sale Price ]]*Sales[[#This Row],[Margins]]</f>
        <v>325.40000000000003</v>
      </c>
      <c r="L171">
        <v>1627</v>
      </c>
      <c r="M171">
        <f>Sales[[#This Row],[Sale Price ]]-Sales[[#This Row],[Service Provider Expense]]</f>
        <v>1301.5999999999999</v>
      </c>
      <c r="N171" t="s">
        <v>17</v>
      </c>
    </row>
    <row r="172" spans="1:14" x14ac:dyDescent="0.3">
      <c r="A172">
        <v>3171</v>
      </c>
      <c r="B172" t="s">
        <v>327</v>
      </c>
      <c r="C172" t="s">
        <v>158</v>
      </c>
      <c r="D172">
        <v>1404</v>
      </c>
      <c r="E172" t="s">
        <v>1208</v>
      </c>
      <c r="F172" s="1">
        <v>45385</v>
      </c>
      <c r="G172" s="6">
        <v>1</v>
      </c>
      <c r="H172" s="1" t="s">
        <v>2243</v>
      </c>
      <c r="I172" t="s">
        <v>1224</v>
      </c>
      <c r="J172">
        <f>VLOOKUP(Sales[[#This Row],[Service Category]],Table7[],3,FALSE)</f>
        <v>0.2</v>
      </c>
      <c r="K172">
        <f>Sales[[#This Row],[Sale Price ]]*Sales[[#This Row],[Margins]]</f>
        <v>28.8</v>
      </c>
      <c r="L172">
        <v>144</v>
      </c>
      <c r="M172">
        <f>Sales[[#This Row],[Sale Price ]]-Sales[[#This Row],[Service Provider Expense]]</f>
        <v>115.2</v>
      </c>
      <c r="N172" t="s">
        <v>14</v>
      </c>
    </row>
    <row r="173" spans="1:14" x14ac:dyDescent="0.3">
      <c r="A173">
        <v>3172</v>
      </c>
      <c r="B173" t="s">
        <v>328</v>
      </c>
      <c r="C173" t="s">
        <v>329</v>
      </c>
      <c r="D173">
        <v>1405</v>
      </c>
      <c r="E173" t="s">
        <v>1209</v>
      </c>
      <c r="F173" s="1">
        <v>45372</v>
      </c>
      <c r="G173" s="6">
        <v>1</v>
      </c>
      <c r="H173" s="1" t="s">
        <v>2243</v>
      </c>
      <c r="I173" t="s">
        <v>1221</v>
      </c>
      <c r="J173">
        <f>VLOOKUP(Sales[[#This Row],[Service Category]],Table7[],3,FALSE)</f>
        <v>0.3</v>
      </c>
      <c r="K173">
        <f>Sales[[#This Row],[Sale Price ]]*Sales[[#This Row],[Margins]]</f>
        <v>173.7</v>
      </c>
      <c r="L173">
        <v>579</v>
      </c>
      <c r="M173">
        <f>Sales[[#This Row],[Sale Price ]]-Sales[[#This Row],[Service Provider Expense]]</f>
        <v>405.3</v>
      </c>
      <c r="N173" t="s">
        <v>14</v>
      </c>
    </row>
    <row r="174" spans="1:14" x14ac:dyDescent="0.3">
      <c r="A174">
        <v>3173</v>
      </c>
      <c r="B174" t="s">
        <v>330</v>
      </c>
      <c r="C174" t="s">
        <v>331</v>
      </c>
      <c r="D174">
        <v>1406</v>
      </c>
      <c r="E174" t="s">
        <v>1206</v>
      </c>
      <c r="F174" s="1">
        <v>45491</v>
      </c>
      <c r="G174" s="6">
        <v>3</v>
      </c>
      <c r="H174" t="s">
        <v>15</v>
      </c>
      <c r="I174" t="s">
        <v>1221</v>
      </c>
      <c r="J174">
        <f>VLOOKUP(Sales[[#This Row],[Service Category]],Table7[],3,FALSE)</f>
        <v>0.1</v>
      </c>
      <c r="K174">
        <f>Sales[[#This Row],[Sale Price ]]*Sales[[#This Row],[Margins]]</f>
        <v>138.5</v>
      </c>
      <c r="L174">
        <v>1385</v>
      </c>
      <c r="M174">
        <f>Sales[[#This Row],[Sale Price ]]-Sales[[#This Row],[Service Provider Expense]]</f>
        <v>1246.5</v>
      </c>
      <c r="N174" t="s">
        <v>16</v>
      </c>
    </row>
    <row r="175" spans="1:14" x14ac:dyDescent="0.3">
      <c r="A175">
        <v>3174</v>
      </c>
      <c r="B175" t="s">
        <v>332</v>
      </c>
      <c r="C175" t="s">
        <v>175</v>
      </c>
      <c r="D175">
        <v>1407</v>
      </c>
      <c r="E175" t="s">
        <v>2248</v>
      </c>
      <c r="F175" s="1">
        <v>45607</v>
      </c>
      <c r="G175" s="6">
        <v>3</v>
      </c>
      <c r="H175" t="s">
        <v>19</v>
      </c>
      <c r="I175" t="s">
        <v>1230</v>
      </c>
      <c r="J175">
        <f>VLOOKUP(Sales[[#This Row],[Service Category]],Table7[],3,FALSE)</f>
        <v>0.25</v>
      </c>
      <c r="K175">
        <f>Sales[[#This Row],[Sale Price ]]*Sales[[#This Row],[Margins]]</f>
        <v>27.25</v>
      </c>
      <c r="L175">
        <v>109</v>
      </c>
      <c r="M175">
        <f>Sales[[#This Row],[Sale Price ]]-Sales[[#This Row],[Service Provider Expense]]</f>
        <v>81.75</v>
      </c>
      <c r="N175" t="s">
        <v>17</v>
      </c>
    </row>
    <row r="176" spans="1:14" x14ac:dyDescent="0.3">
      <c r="A176">
        <v>3175</v>
      </c>
      <c r="B176" t="s">
        <v>201</v>
      </c>
      <c r="C176" t="s">
        <v>333</v>
      </c>
      <c r="D176">
        <v>1408</v>
      </c>
      <c r="E176" t="s">
        <v>1209</v>
      </c>
      <c r="F176" s="1">
        <v>45598</v>
      </c>
      <c r="G176" s="6">
        <v>3</v>
      </c>
      <c r="H176" t="s">
        <v>19</v>
      </c>
      <c r="I176" t="s">
        <v>1221</v>
      </c>
      <c r="J176">
        <f>VLOOKUP(Sales[[#This Row],[Service Category]],Table7[],3,FALSE)</f>
        <v>0.3</v>
      </c>
      <c r="K176">
        <f>Sales[[#This Row],[Sale Price ]]*Sales[[#This Row],[Margins]]</f>
        <v>159.29999999999998</v>
      </c>
      <c r="L176">
        <v>531</v>
      </c>
      <c r="M176">
        <f>Sales[[#This Row],[Sale Price ]]-Sales[[#This Row],[Service Provider Expense]]</f>
        <v>371.70000000000005</v>
      </c>
      <c r="N176" t="s">
        <v>17</v>
      </c>
    </row>
    <row r="177" spans="1:14" x14ac:dyDescent="0.3">
      <c r="A177">
        <v>3176</v>
      </c>
      <c r="B177" t="s">
        <v>334</v>
      </c>
      <c r="C177" t="s">
        <v>54</v>
      </c>
      <c r="D177">
        <v>1409</v>
      </c>
      <c r="E177" t="s">
        <v>1209</v>
      </c>
      <c r="F177" s="1">
        <v>45324</v>
      </c>
      <c r="G177" s="6">
        <v>3</v>
      </c>
      <c r="H177" s="1" t="s">
        <v>2242</v>
      </c>
      <c r="I177" t="s">
        <v>1224</v>
      </c>
      <c r="J177">
        <f>VLOOKUP(Sales[[#This Row],[Service Category]],Table7[],3,FALSE)</f>
        <v>0.3</v>
      </c>
      <c r="K177">
        <f>Sales[[#This Row],[Sale Price ]]*Sales[[#This Row],[Margins]]</f>
        <v>312.3</v>
      </c>
      <c r="L177">
        <v>1041</v>
      </c>
      <c r="M177">
        <f>Sales[[#This Row],[Sale Price ]]-Sales[[#This Row],[Service Provider Expense]]</f>
        <v>728.7</v>
      </c>
      <c r="N177" t="s">
        <v>20</v>
      </c>
    </row>
    <row r="178" spans="1:14" x14ac:dyDescent="0.3">
      <c r="A178">
        <v>3177</v>
      </c>
      <c r="B178" t="s">
        <v>335</v>
      </c>
      <c r="C178" t="s">
        <v>336</v>
      </c>
      <c r="D178">
        <v>1410</v>
      </c>
      <c r="E178" t="s">
        <v>1209</v>
      </c>
      <c r="F178" s="1">
        <v>45386</v>
      </c>
      <c r="G178" s="6">
        <v>3</v>
      </c>
      <c r="H178" t="s">
        <v>15</v>
      </c>
      <c r="I178" t="s">
        <v>1218</v>
      </c>
      <c r="J178">
        <f>VLOOKUP(Sales[[#This Row],[Service Category]],Table7[],3,FALSE)</f>
        <v>0.3</v>
      </c>
      <c r="K178">
        <f>Sales[[#This Row],[Sale Price ]]*Sales[[#This Row],[Margins]]</f>
        <v>51.6</v>
      </c>
      <c r="L178">
        <v>172</v>
      </c>
      <c r="M178">
        <f>Sales[[#This Row],[Sale Price ]]-Sales[[#This Row],[Service Provider Expense]]</f>
        <v>120.4</v>
      </c>
      <c r="N178" t="s">
        <v>20</v>
      </c>
    </row>
    <row r="179" spans="1:14" x14ac:dyDescent="0.3">
      <c r="A179">
        <v>3178</v>
      </c>
      <c r="B179" t="s">
        <v>337</v>
      </c>
      <c r="C179" t="s">
        <v>338</v>
      </c>
      <c r="D179">
        <v>1411</v>
      </c>
      <c r="E179" t="s">
        <v>1208</v>
      </c>
      <c r="F179" s="1">
        <v>45637</v>
      </c>
      <c r="G179" s="6">
        <v>2</v>
      </c>
      <c r="H179" s="1" t="s">
        <v>2243</v>
      </c>
      <c r="I179" t="s">
        <v>1230</v>
      </c>
      <c r="J179">
        <f>VLOOKUP(Sales[[#This Row],[Service Category]],Table7[],3,FALSE)</f>
        <v>0.2</v>
      </c>
      <c r="K179">
        <f>Sales[[#This Row],[Sale Price ]]*Sales[[#This Row],[Margins]]</f>
        <v>115.2</v>
      </c>
      <c r="L179">
        <v>576</v>
      </c>
      <c r="M179">
        <f>Sales[[#This Row],[Sale Price ]]-Sales[[#This Row],[Service Provider Expense]]</f>
        <v>460.8</v>
      </c>
      <c r="N179" t="s">
        <v>20</v>
      </c>
    </row>
    <row r="180" spans="1:14" x14ac:dyDescent="0.3">
      <c r="A180">
        <v>3179</v>
      </c>
      <c r="B180" t="s">
        <v>262</v>
      </c>
      <c r="C180" t="s">
        <v>339</v>
      </c>
      <c r="D180">
        <v>1412</v>
      </c>
      <c r="E180" t="s">
        <v>1208</v>
      </c>
      <c r="F180" s="1">
        <v>45607</v>
      </c>
      <c r="G180" s="6">
        <v>3</v>
      </c>
      <c r="H180" s="1" t="s">
        <v>2242</v>
      </c>
      <c r="I180" t="s">
        <v>1215</v>
      </c>
      <c r="J180">
        <f>VLOOKUP(Sales[[#This Row],[Service Category]],Table7[],3,FALSE)</f>
        <v>0.2</v>
      </c>
      <c r="K180">
        <f>Sales[[#This Row],[Sale Price ]]*Sales[[#This Row],[Margins]]</f>
        <v>105.60000000000001</v>
      </c>
      <c r="L180">
        <v>528</v>
      </c>
      <c r="M180">
        <f>Sales[[#This Row],[Sale Price ]]-Sales[[#This Row],[Service Provider Expense]]</f>
        <v>422.4</v>
      </c>
      <c r="N180" t="s">
        <v>14</v>
      </c>
    </row>
    <row r="181" spans="1:14" x14ac:dyDescent="0.3">
      <c r="A181">
        <v>3180</v>
      </c>
      <c r="B181" t="s">
        <v>340</v>
      </c>
      <c r="C181" t="s">
        <v>341</v>
      </c>
      <c r="D181">
        <v>1413</v>
      </c>
      <c r="E181" t="s">
        <v>2248</v>
      </c>
      <c r="F181" s="1">
        <v>45599</v>
      </c>
      <c r="G181" s="6">
        <v>1</v>
      </c>
      <c r="H181" t="s">
        <v>15</v>
      </c>
      <c r="I181" t="s">
        <v>1230</v>
      </c>
      <c r="J181">
        <f>VLOOKUP(Sales[[#This Row],[Service Category]],Table7[],3,FALSE)</f>
        <v>0.25</v>
      </c>
      <c r="K181">
        <f>Sales[[#This Row],[Sale Price ]]*Sales[[#This Row],[Margins]]</f>
        <v>242</v>
      </c>
      <c r="L181">
        <v>968</v>
      </c>
      <c r="M181">
        <f>Sales[[#This Row],[Sale Price ]]-Sales[[#This Row],[Service Provider Expense]]</f>
        <v>726</v>
      </c>
      <c r="N181" t="s">
        <v>17</v>
      </c>
    </row>
    <row r="182" spans="1:14" x14ac:dyDescent="0.3">
      <c r="A182">
        <v>3181</v>
      </c>
      <c r="B182" t="s">
        <v>342</v>
      </c>
      <c r="C182" t="s">
        <v>343</v>
      </c>
      <c r="D182">
        <v>1414</v>
      </c>
      <c r="E182" t="s">
        <v>1209</v>
      </c>
      <c r="F182" s="1">
        <v>45355</v>
      </c>
      <c r="G182" s="6">
        <v>2</v>
      </c>
      <c r="H182" t="s">
        <v>15</v>
      </c>
      <c r="I182" t="s">
        <v>1230</v>
      </c>
      <c r="J182">
        <f>VLOOKUP(Sales[[#This Row],[Service Category]],Table7[],3,FALSE)</f>
        <v>0.3</v>
      </c>
      <c r="K182">
        <f>Sales[[#This Row],[Sale Price ]]*Sales[[#This Row],[Margins]]</f>
        <v>558</v>
      </c>
      <c r="L182">
        <v>1860</v>
      </c>
      <c r="M182">
        <f>Sales[[#This Row],[Sale Price ]]-Sales[[#This Row],[Service Provider Expense]]</f>
        <v>1302</v>
      </c>
      <c r="N182" t="s">
        <v>16</v>
      </c>
    </row>
    <row r="183" spans="1:14" x14ac:dyDescent="0.3">
      <c r="A183">
        <v>3182</v>
      </c>
      <c r="B183" t="s">
        <v>344</v>
      </c>
      <c r="C183" t="s">
        <v>345</v>
      </c>
      <c r="D183">
        <v>1415</v>
      </c>
      <c r="E183" t="s">
        <v>1206</v>
      </c>
      <c r="F183" s="1">
        <v>45391</v>
      </c>
      <c r="G183" s="6">
        <v>1</v>
      </c>
      <c r="H183" t="s">
        <v>15</v>
      </c>
      <c r="I183" t="s">
        <v>1227</v>
      </c>
      <c r="J183">
        <f>VLOOKUP(Sales[[#This Row],[Service Category]],Table7[],3,FALSE)</f>
        <v>0.1</v>
      </c>
      <c r="K183">
        <f>Sales[[#This Row],[Sale Price ]]*Sales[[#This Row],[Margins]]</f>
        <v>90.800000000000011</v>
      </c>
      <c r="L183">
        <v>908</v>
      </c>
      <c r="M183">
        <f>Sales[[#This Row],[Sale Price ]]-Sales[[#This Row],[Service Provider Expense]]</f>
        <v>817.2</v>
      </c>
      <c r="N183" t="s">
        <v>1201</v>
      </c>
    </row>
    <row r="184" spans="1:14" x14ac:dyDescent="0.3">
      <c r="A184">
        <v>3183</v>
      </c>
      <c r="B184" t="s">
        <v>346</v>
      </c>
      <c r="C184" t="s">
        <v>347</v>
      </c>
      <c r="D184">
        <v>1416</v>
      </c>
      <c r="E184" t="s">
        <v>2249</v>
      </c>
      <c r="F184" s="1">
        <v>45476</v>
      </c>
      <c r="G184" s="6">
        <v>1</v>
      </c>
      <c r="H184" s="1" t="s">
        <v>2242</v>
      </c>
      <c r="I184" t="s">
        <v>1230</v>
      </c>
      <c r="J184">
        <f>VLOOKUP(Sales[[#This Row],[Service Category]],Table7[],3,FALSE)</f>
        <v>0.25</v>
      </c>
      <c r="K184">
        <f>Sales[[#This Row],[Sale Price ]]*Sales[[#This Row],[Margins]]</f>
        <v>16.75</v>
      </c>
      <c r="L184">
        <v>67</v>
      </c>
      <c r="M184">
        <f>Sales[[#This Row],[Sale Price ]]-Sales[[#This Row],[Service Provider Expense]]</f>
        <v>50.25</v>
      </c>
      <c r="N184" t="s">
        <v>20</v>
      </c>
    </row>
    <row r="185" spans="1:14" x14ac:dyDescent="0.3">
      <c r="A185">
        <v>3184</v>
      </c>
      <c r="B185" t="s">
        <v>348</v>
      </c>
      <c r="C185" t="s">
        <v>349</v>
      </c>
      <c r="D185">
        <v>1417</v>
      </c>
      <c r="E185" t="s">
        <v>1206</v>
      </c>
      <c r="F185" s="1">
        <v>45363</v>
      </c>
      <c r="G185" s="6">
        <v>3</v>
      </c>
      <c r="H185" t="s">
        <v>15</v>
      </c>
      <c r="I185" t="s">
        <v>1227</v>
      </c>
      <c r="J185">
        <f>VLOOKUP(Sales[[#This Row],[Service Category]],Table7[],3,FALSE)</f>
        <v>0.1</v>
      </c>
      <c r="K185">
        <f>Sales[[#This Row],[Sale Price ]]*Sales[[#This Row],[Margins]]</f>
        <v>56.1</v>
      </c>
      <c r="L185">
        <v>561</v>
      </c>
      <c r="M185">
        <f>Sales[[#This Row],[Sale Price ]]-Sales[[#This Row],[Service Provider Expense]]</f>
        <v>504.9</v>
      </c>
      <c r="N185" t="s">
        <v>20</v>
      </c>
    </row>
    <row r="186" spans="1:14" x14ac:dyDescent="0.3">
      <c r="A186">
        <v>3185</v>
      </c>
      <c r="B186" t="s">
        <v>350</v>
      </c>
      <c r="C186" t="s">
        <v>351</v>
      </c>
      <c r="D186">
        <v>1418</v>
      </c>
      <c r="E186" t="s">
        <v>1206</v>
      </c>
      <c r="F186" s="1">
        <v>45337</v>
      </c>
      <c r="G186" s="6">
        <v>1</v>
      </c>
      <c r="H186" t="s">
        <v>15</v>
      </c>
      <c r="I186" t="s">
        <v>1224</v>
      </c>
      <c r="J186">
        <f>VLOOKUP(Sales[[#This Row],[Service Category]],Table7[],3,FALSE)</f>
        <v>0.1</v>
      </c>
      <c r="K186">
        <f>Sales[[#This Row],[Sale Price ]]*Sales[[#This Row],[Margins]]</f>
        <v>178.20000000000002</v>
      </c>
      <c r="L186">
        <v>1782</v>
      </c>
      <c r="M186">
        <f>Sales[[#This Row],[Sale Price ]]-Sales[[#This Row],[Service Provider Expense]]</f>
        <v>1603.8</v>
      </c>
      <c r="N186" t="s">
        <v>20</v>
      </c>
    </row>
    <row r="187" spans="1:14" x14ac:dyDescent="0.3">
      <c r="A187">
        <v>3186</v>
      </c>
      <c r="B187" t="s">
        <v>352</v>
      </c>
      <c r="C187" t="s">
        <v>353</v>
      </c>
      <c r="D187">
        <v>1419</v>
      </c>
      <c r="E187" t="s">
        <v>2249</v>
      </c>
      <c r="F187" s="1">
        <v>45500</v>
      </c>
      <c r="G187" s="6">
        <v>3</v>
      </c>
      <c r="H187" s="1" t="s">
        <v>2242</v>
      </c>
      <c r="I187" t="s">
        <v>1237</v>
      </c>
      <c r="J187">
        <f>VLOOKUP(Sales[[#This Row],[Service Category]],Table7[],3,FALSE)</f>
        <v>0.25</v>
      </c>
      <c r="K187">
        <f>Sales[[#This Row],[Sale Price ]]*Sales[[#This Row],[Margins]]</f>
        <v>360</v>
      </c>
      <c r="L187">
        <v>1440</v>
      </c>
      <c r="M187">
        <f>Sales[[#This Row],[Sale Price ]]-Sales[[#This Row],[Service Provider Expense]]</f>
        <v>1080</v>
      </c>
      <c r="N187" t="s">
        <v>16</v>
      </c>
    </row>
    <row r="188" spans="1:14" x14ac:dyDescent="0.3">
      <c r="A188">
        <v>3187</v>
      </c>
      <c r="B188" t="s">
        <v>354</v>
      </c>
      <c r="C188" t="s">
        <v>355</v>
      </c>
      <c r="D188">
        <v>1420</v>
      </c>
      <c r="E188" t="s">
        <v>2248</v>
      </c>
      <c r="F188" s="1">
        <v>45639</v>
      </c>
      <c r="G188" s="6">
        <v>1</v>
      </c>
      <c r="H188" s="1" t="s">
        <v>2242</v>
      </c>
      <c r="I188" t="s">
        <v>1227</v>
      </c>
      <c r="J188">
        <f>VLOOKUP(Sales[[#This Row],[Service Category]],Table7[],3,FALSE)</f>
        <v>0.25</v>
      </c>
      <c r="K188">
        <f>Sales[[#This Row],[Sale Price ]]*Sales[[#This Row],[Margins]]</f>
        <v>151.75</v>
      </c>
      <c r="L188">
        <v>607</v>
      </c>
      <c r="M188">
        <f>Sales[[#This Row],[Sale Price ]]-Sales[[#This Row],[Service Provider Expense]]</f>
        <v>455.25</v>
      </c>
      <c r="N188" t="s">
        <v>20</v>
      </c>
    </row>
    <row r="189" spans="1:14" x14ac:dyDescent="0.3">
      <c r="A189">
        <v>3188</v>
      </c>
      <c r="B189" t="s">
        <v>356</v>
      </c>
      <c r="C189" t="s">
        <v>357</v>
      </c>
      <c r="D189">
        <v>1421</v>
      </c>
      <c r="E189" t="s">
        <v>2249</v>
      </c>
      <c r="F189" s="1">
        <v>45644</v>
      </c>
      <c r="G189" s="6">
        <v>2</v>
      </c>
      <c r="H189" s="1" t="s">
        <v>2243</v>
      </c>
      <c r="I189" t="s">
        <v>1230</v>
      </c>
      <c r="J189">
        <f>VLOOKUP(Sales[[#This Row],[Service Category]],Table7[],3,FALSE)</f>
        <v>0.25</v>
      </c>
      <c r="K189">
        <f>Sales[[#This Row],[Sale Price ]]*Sales[[#This Row],[Margins]]</f>
        <v>135.25</v>
      </c>
      <c r="L189">
        <v>541</v>
      </c>
      <c r="M189">
        <f>Sales[[#This Row],[Sale Price ]]-Sales[[#This Row],[Service Provider Expense]]</f>
        <v>405.75</v>
      </c>
      <c r="N189" t="s">
        <v>17</v>
      </c>
    </row>
    <row r="190" spans="1:14" x14ac:dyDescent="0.3">
      <c r="A190">
        <v>3189</v>
      </c>
      <c r="B190" t="s">
        <v>358</v>
      </c>
      <c r="C190" t="s">
        <v>349</v>
      </c>
      <c r="D190">
        <v>1422</v>
      </c>
      <c r="E190" t="s">
        <v>1208</v>
      </c>
      <c r="F190" s="1">
        <v>45498</v>
      </c>
      <c r="G190" s="6">
        <v>2</v>
      </c>
      <c r="H190" t="s">
        <v>19</v>
      </c>
      <c r="I190" t="s">
        <v>1249</v>
      </c>
      <c r="J190">
        <f>VLOOKUP(Sales[[#This Row],[Service Category]],Table7[],3,FALSE)</f>
        <v>0.2</v>
      </c>
      <c r="K190">
        <f>Sales[[#This Row],[Sale Price ]]*Sales[[#This Row],[Margins]]</f>
        <v>188.8</v>
      </c>
      <c r="L190">
        <v>944</v>
      </c>
      <c r="M190">
        <f>Sales[[#This Row],[Sale Price ]]-Sales[[#This Row],[Service Provider Expense]]</f>
        <v>755.2</v>
      </c>
      <c r="N190" t="s">
        <v>16</v>
      </c>
    </row>
    <row r="191" spans="1:14" x14ac:dyDescent="0.3">
      <c r="A191">
        <v>3190</v>
      </c>
      <c r="B191" t="s">
        <v>359</v>
      </c>
      <c r="C191" t="s">
        <v>360</v>
      </c>
      <c r="D191">
        <v>1423</v>
      </c>
      <c r="E191" t="s">
        <v>2249</v>
      </c>
      <c r="F191" s="1">
        <v>45369</v>
      </c>
      <c r="G191" s="6">
        <v>1</v>
      </c>
      <c r="H191" s="1" t="s">
        <v>2242</v>
      </c>
      <c r="I191" t="s">
        <v>1218</v>
      </c>
      <c r="J191">
        <f>VLOOKUP(Sales[[#This Row],[Service Category]],Table7[],3,FALSE)</f>
        <v>0.25</v>
      </c>
      <c r="K191">
        <f>Sales[[#This Row],[Sale Price ]]*Sales[[#This Row],[Margins]]</f>
        <v>25.75</v>
      </c>
      <c r="L191">
        <v>103</v>
      </c>
      <c r="M191">
        <f>Sales[[#This Row],[Sale Price ]]-Sales[[#This Row],[Service Provider Expense]]</f>
        <v>77.25</v>
      </c>
      <c r="N191" t="s">
        <v>20</v>
      </c>
    </row>
    <row r="192" spans="1:14" x14ac:dyDescent="0.3">
      <c r="A192">
        <v>3191</v>
      </c>
      <c r="B192" t="s">
        <v>361</v>
      </c>
      <c r="C192" t="s">
        <v>242</v>
      </c>
      <c r="D192">
        <v>1424</v>
      </c>
      <c r="E192" t="s">
        <v>1209</v>
      </c>
      <c r="F192" s="1">
        <v>45321</v>
      </c>
      <c r="G192" s="6">
        <v>2</v>
      </c>
      <c r="H192" s="1" t="s">
        <v>2243</v>
      </c>
      <c r="I192" t="s">
        <v>1249</v>
      </c>
      <c r="J192">
        <f>VLOOKUP(Sales[[#This Row],[Service Category]],Table7[],3,FALSE)</f>
        <v>0.3</v>
      </c>
      <c r="K192">
        <f>Sales[[#This Row],[Sale Price ]]*Sales[[#This Row],[Margins]]</f>
        <v>39</v>
      </c>
      <c r="L192">
        <v>130</v>
      </c>
      <c r="M192">
        <f>Sales[[#This Row],[Sale Price ]]-Sales[[#This Row],[Service Provider Expense]]</f>
        <v>91</v>
      </c>
      <c r="N192" t="s">
        <v>14</v>
      </c>
    </row>
    <row r="193" spans="1:14" x14ac:dyDescent="0.3">
      <c r="A193">
        <v>3192</v>
      </c>
      <c r="B193" t="s">
        <v>362</v>
      </c>
      <c r="C193" t="s">
        <v>363</v>
      </c>
      <c r="D193">
        <v>1425</v>
      </c>
      <c r="E193" t="s">
        <v>1209</v>
      </c>
      <c r="F193" s="1">
        <v>45400</v>
      </c>
      <c r="G193" s="6">
        <v>3</v>
      </c>
      <c r="H193" s="1" t="s">
        <v>2242</v>
      </c>
      <c r="I193" t="s">
        <v>1224</v>
      </c>
      <c r="J193">
        <f>VLOOKUP(Sales[[#This Row],[Service Category]],Table7[],3,FALSE)</f>
        <v>0.3</v>
      </c>
      <c r="K193">
        <f>Sales[[#This Row],[Sale Price ]]*Sales[[#This Row],[Margins]]</f>
        <v>182.4</v>
      </c>
      <c r="L193">
        <v>608</v>
      </c>
      <c r="M193">
        <f>Sales[[#This Row],[Sale Price ]]-Sales[[#This Row],[Service Provider Expense]]</f>
        <v>425.6</v>
      </c>
      <c r="N193" t="s">
        <v>17</v>
      </c>
    </row>
    <row r="194" spans="1:14" x14ac:dyDescent="0.3">
      <c r="A194">
        <v>3193</v>
      </c>
      <c r="B194" t="s">
        <v>92</v>
      </c>
      <c r="C194" t="s">
        <v>364</v>
      </c>
      <c r="D194">
        <v>1426</v>
      </c>
      <c r="E194" t="s">
        <v>1204</v>
      </c>
      <c r="F194" s="1">
        <v>45374</v>
      </c>
      <c r="G194" s="6">
        <v>3</v>
      </c>
      <c r="H194" t="s">
        <v>15</v>
      </c>
      <c r="I194" t="s">
        <v>1227</v>
      </c>
      <c r="J194">
        <f>VLOOKUP(Sales[[#This Row],[Service Category]],Table7[],3,FALSE)</f>
        <v>0.3</v>
      </c>
      <c r="K194">
        <f>Sales[[#This Row],[Sale Price ]]*Sales[[#This Row],[Margins]]</f>
        <v>491.09999999999997</v>
      </c>
      <c r="L194">
        <v>1637</v>
      </c>
      <c r="M194">
        <f>Sales[[#This Row],[Sale Price ]]-Sales[[#This Row],[Service Provider Expense]]</f>
        <v>1145.9000000000001</v>
      </c>
      <c r="N194" t="s">
        <v>20</v>
      </c>
    </row>
    <row r="195" spans="1:14" x14ac:dyDescent="0.3">
      <c r="A195">
        <v>3194</v>
      </c>
      <c r="B195" t="s">
        <v>321</v>
      </c>
      <c r="C195" t="s">
        <v>365</v>
      </c>
      <c r="D195">
        <v>1427</v>
      </c>
      <c r="E195" t="s">
        <v>1208</v>
      </c>
      <c r="F195" s="1">
        <v>45340</v>
      </c>
      <c r="G195" s="6">
        <v>2</v>
      </c>
      <c r="H195" s="1" t="s">
        <v>2242</v>
      </c>
      <c r="I195" t="s">
        <v>1224</v>
      </c>
      <c r="J195">
        <f>VLOOKUP(Sales[[#This Row],[Service Category]],Table7[],3,FALSE)</f>
        <v>0.2</v>
      </c>
      <c r="K195">
        <f>Sales[[#This Row],[Sale Price ]]*Sales[[#This Row],[Margins]]</f>
        <v>240.4</v>
      </c>
      <c r="L195">
        <v>1202</v>
      </c>
      <c r="M195">
        <f>Sales[[#This Row],[Sale Price ]]-Sales[[#This Row],[Service Provider Expense]]</f>
        <v>961.6</v>
      </c>
      <c r="N195" t="s">
        <v>14</v>
      </c>
    </row>
    <row r="196" spans="1:14" x14ac:dyDescent="0.3">
      <c r="A196">
        <v>3195</v>
      </c>
      <c r="B196" t="s">
        <v>366</v>
      </c>
      <c r="C196" t="s">
        <v>367</v>
      </c>
      <c r="D196">
        <v>1428</v>
      </c>
      <c r="E196" t="s">
        <v>1206</v>
      </c>
      <c r="F196" s="1">
        <v>45427</v>
      </c>
      <c r="G196" s="6">
        <v>1</v>
      </c>
      <c r="H196" t="s">
        <v>15</v>
      </c>
      <c r="I196" t="s">
        <v>1215</v>
      </c>
      <c r="J196">
        <f>VLOOKUP(Sales[[#This Row],[Service Category]],Table7[],3,FALSE)</f>
        <v>0.1</v>
      </c>
      <c r="K196">
        <f>Sales[[#This Row],[Sale Price ]]*Sales[[#This Row],[Margins]]</f>
        <v>130.4</v>
      </c>
      <c r="L196">
        <v>1304</v>
      </c>
      <c r="M196">
        <f>Sales[[#This Row],[Sale Price ]]-Sales[[#This Row],[Service Provider Expense]]</f>
        <v>1173.5999999999999</v>
      </c>
      <c r="N196" t="s">
        <v>20</v>
      </c>
    </row>
    <row r="197" spans="1:14" x14ac:dyDescent="0.3">
      <c r="A197">
        <v>3196</v>
      </c>
      <c r="B197" t="s">
        <v>67</v>
      </c>
      <c r="C197" t="s">
        <v>368</v>
      </c>
      <c r="D197">
        <v>1429</v>
      </c>
      <c r="E197" t="s">
        <v>2249</v>
      </c>
      <c r="F197" s="1">
        <v>45545</v>
      </c>
      <c r="G197" s="6">
        <v>2</v>
      </c>
      <c r="H197" t="s">
        <v>15</v>
      </c>
      <c r="I197" t="s">
        <v>1230</v>
      </c>
      <c r="J197">
        <f>VLOOKUP(Sales[[#This Row],[Service Category]],Table7[],3,FALSE)</f>
        <v>0.25</v>
      </c>
      <c r="K197">
        <f>Sales[[#This Row],[Sale Price ]]*Sales[[#This Row],[Margins]]</f>
        <v>412</v>
      </c>
      <c r="L197">
        <v>1648</v>
      </c>
      <c r="M197">
        <f>Sales[[#This Row],[Sale Price ]]-Sales[[#This Row],[Service Provider Expense]]</f>
        <v>1236</v>
      </c>
      <c r="N197" t="s">
        <v>14</v>
      </c>
    </row>
    <row r="198" spans="1:14" x14ac:dyDescent="0.3">
      <c r="A198">
        <v>3197</v>
      </c>
      <c r="B198" t="s">
        <v>369</v>
      </c>
      <c r="C198" t="s">
        <v>370</v>
      </c>
      <c r="D198">
        <v>1430</v>
      </c>
      <c r="E198" t="s">
        <v>2249</v>
      </c>
      <c r="F198" s="1">
        <v>45462</v>
      </c>
      <c r="G198" s="6">
        <v>1</v>
      </c>
      <c r="H198" t="s">
        <v>15</v>
      </c>
      <c r="I198" t="s">
        <v>1221</v>
      </c>
      <c r="J198">
        <f>VLOOKUP(Sales[[#This Row],[Service Category]],Table7[],3,FALSE)</f>
        <v>0.25</v>
      </c>
      <c r="K198">
        <f>Sales[[#This Row],[Sale Price ]]*Sales[[#This Row],[Margins]]</f>
        <v>323.25</v>
      </c>
      <c r="L198">
        <v>1293</v>
      </c>
      <c r="M198">
        <f>Sales[[#This Row],[Sale Price ]]-Sales[[#This Row],[Service Provider Expense]]</f>
        <v>969.75</v>
      </c>
      <c r="N198" t="s">
        <v>1201</v>
      </c>
    </row>
    <row r="199" spans="1:14" x14ac:dyDescent="0.3">
      <c r="A199">
        <v>3198</v>
      </c>
      <c r="B199" t="s">
        <v>371</v>
      </c>
      <c r="C199" t="s">
        <v>372</v>
      </c>
      <c r="D199">
        <v>1431</v>
      </c>
      <c r="E199" t="s">
        <v>2249</v>
      </c>
      <c r="F199" s="1">
        <v>45589</v>
      </c>
      <c r="G199" s="6">
        <v>2</v>
      </c>
      <c r="H199" s="1" t="s">
        <v>2242</v>
      </c>
      <c r="I199" t="s">
        <v>1249</v>
      </c>
      <c r="J199">
        <f>VLOOKUP(Sales[[#This Row],[Service Category]],Table7[],3,FALSE)</f>
        <v>0.25</v>
      </c>
      <c r="K199">
        <f>Sales[[#This Row],[Sale Price ]]*Sales[[#This Row],[Margins]]</f>
        <v>303.5</v>
      </c>
      <c r="L199">
        <v>1214</v>
      </c>
      <c r="M199">
        <f>Sales[[#This Row],[Sale Price ]]-Sales[[#This Row],[Service Provider Expense]]</f>
        <v>910.5</v>
      </c>
      <c r="N199" t="s">
        <v>20</v>
      </c>
    </row>
    <row r="200" spans="1:14" x14ac:dyDescent="0.3">
      <c r="A200">
        <v>3199</v>
      </c>
      <c r="B200" t="s">
        <v>285</v>
      </c>
      <c r="C200" t="s">
        <v>373</v>
      </c>
      <c r="D200">
        <v>1432</v>
      </c>
      <c r="E200" t="s">
        <v>2249</v>
      </c>
      <c r="F200" s="1">
        <v>45462</v>
      </c>
      <c r="G200" s="6">
        <v>3</v>
      </c>
      <c r="H200" s="1" t="s">
        <v>2242</v>
      </c>
      <c r="I200" t="s">
        <v>1215</v>
      </c>
      <c r="J200">
        <f>VLOOKUP(Sales[[#This Row],[Service Category]],Table7[],3,FALSE)</f>
        <v>0.25</v>
      </c>
      <c r="K200">
        <f>Sales[[#This Row],[Sale Price ]]*Sales[[#This Row],[Margins]]</f>
        <v>354.5</v>
      </c>
      <c r="L200">
        <v>1418</v>
      </c>
      <c r="M200">
        <f>Sales[[#This Row],[Sale Price ]]-Sales[[#This Row],[Service Provider Expense]]</f>
        <v>1063.5</v>
      </c>
      <c r="N200" t="s">
        <v>14</v>
      </c>
    </row>
    <row r="201" spans="1:14" x14ac:dyDescent="0.3">
      <c r="A201">
        <v>3200</v>
      </c>
      <c r="B201" t="s">
        <v>374</v>
      </c>
      <c r="C201" t="s">
        <v>375</v>
      </c>
      <c r="D201">
        <v>1433</v>
      </c>
      <c r="E201" t="s">
        <v>1204</v>
      </c>
      <c r="F201" s="1">
        <v>45574</v>
      </c>
      <c r="G201" s="6">
        <v>2</v>
      </c>
      <c r="H201" s="1" t="s">
        <v>2242</v>
      </c>
      <c r="I201" t="s">
        <v>1221</v>
      </c>
      <c r="J201">
        <f>VLOOKUP(Sales[[#This Row],[Service Category]],Table7[],3,FALSE)</f>
        <v>0.3</v>
      </c>
      <c r="K201">
        <f>Sales[[#This Row],[Sale Price ]]*Sales[[#This Row],[Margins]]</f>
        <v>465.59999999999997</v>
      </c>
      <c r="L201">
        <v>1552</v>
      </c>
      <c r="M201">
        <f>Sales[[#This Row],[Sale Price ]]-Sales[[#This Row],[Service Provider Expense]]</f>
        <v>1086.4000000000001</v>
      </c>
      <c r="N201" t="s">
        <v>16</v>
      </c>
    </row>
    <row r="202" spans="1:14" x14ac:dyDescent="0.3">
      <c r="A202">
        <v>3201</v>
      </c>
      <c r="B202" t="s">
        <v>376</v>
      </c>
      <c r="C202" t="s">
        <v>85</v>
      </c>
      <c r="D202">
        <v>1434</v>
      </c>
      <c r="E202" t="s">
        <v>1206</v>
      </c>
      <c r="F202" s="1">
        <v>45425</v>
      </c>
      <c r="G202" s="6">
        <v>1</v>
      </c>
      <c r="H202" t="s">
        <v>19</v>
      </c>
      <c r="I202" t="s">
        <v>1224</v>
      </c>
      <c r="J202">
        <f>VLOOKUP(Sales[[#This Row],[Service Category]],Table7[],3,FALSE)</f>
        <v>0.1</v>
      </c>
      <c r="K202">
        <f>Sales[[#This Row],[Sale Price ]]*Sales[[#This Row],[Margins]]</f>
        <v>5</v>
      </c>
      <c r="L202">
        <v>50</v>
      </c>
      <c r="M202">
        <f>Sales[[#This Row],[Sale Price ]]-Sales[[#This Row],[Service Provider Expense]]</f>
        <v>45</v>
      </c>
      <c r="N202" t="s">
        <v>16</v>
      </c>
    </row>
    <row r="203" spans="1:14" x14ac:dyDescent="0.3">
      <c r="A203">
        <v>3202</v>
      </c>
      <c r="B203" t="s">
        <v>377</v>
      </c>
      <c r="C203" t="s">
        <v>378</v>
      </c>
      <c r="D203">
        <v>1435</v>
      </c>
      <c r="E203" t="s">
        <v>2248</v>
      </c>
      <c r="F203" s="1">
        <v>45363</v>
      </c>
      <c r="G203" s="6">
        <v>2</v>
      </c>
      <c r="H203" t="s">
        <v>15</v>
      </c>
      <c r="I203" t="s">
        <v>1227</v>
      </c>
      <c r="J203">
        <f>VLOOKUP(Sales[[#This Row],[Service Category]],Table7[],3,FALSE)</f>
        <v>0.25</v>
      </c>
      <c r="K203">
        <f>Sales[[#This Row],[Sale Price ]]*Sales[[#This Row],[Margins]]</f>
        <v>279.25</v>
      </c>
      <c r="L203">
        <v>1117</v>
      </c>
      <c r="M203">
        <f>Sales[[#This Row],[Sale Price ]]-Sales[[#This Row],[Service Provider Expense]]</f>
        <v>837.75</v>
      </c>
      <c r="N203" t="s">
        <v>17</v>
      </c>
    </row>
    <row r="204" spans="1:14" x14ac:dyDescent="0.3">
      <c r="A204">
        <v>3203</v>
      </c>
      <c r="B204" t="s">
        <v>379</v>
      </c>
      <c r="C204" t="s">
        <v>254</v>
      </c>
      <c r="D204">
        <v>1436</v>
      </c>
      <c r="E204" t="s">
        <v>2249</v>
      </c>
      <c r="F204" s="1">
        <v>45596</v>
      </c>
      <c r="G204" s="6">
        <v>2</v>
      </c>
      <c r="H204" s="1" t="s">
        <v>2243</v>
      </c>
      <c r="I204" t="s">
        <v>1218</v>
      </c>
      <c r="J204">
        <f>VLOOKUP(Sales[[#This Row],[Service Category]],Table7[],3,FALSE)</f>
        <v>0.25</v>
      </c>
      <c r="K204">
        <f>Sales[[#This Row],[Sale Price ]]*Sales[[#This Row],[Margins]]</f>
        <v>238.5</v>
      </c>
      <c r="L204">
        <v>954</v>
      </c>
      <c r="M204">
        <f>Sales[[#This Row],[Sale Price ]]-Sales[[#This Row],[Service Provider Expense]]</f>
        <v>715.5</v>
      </c>
      <c r="N204" t="s">
        <v>17</v>
      </c>
    </row>
    <row r="205" spans="1:14" x14ac:dyDescent="0.3">
      <c r="A205">
        <v>3204</v>
      </c>
      <c r="B205" t="s">
        <v>380</v>
      </c>
      <c r="C205" t="s">
        <v>381</v>
      </c>
      <c r="D205">
        <v>1437</v>
      </c>
      <c r="E205" t="s">
        <v>1208</v>
      </c>
      <c r="F205" s="1">
        <v>45344</v>
      </c>
      <c r="G205" s="6">
        <v>1</v>
      </c>
      <c r="H205" t="s">
        <v>15</v>
      </c>
      <c r="I205" t="s">
        <v>1249</v>
      </c>
      <c r="J205">
        <f>VLOOKUP(Sales[[#This Row],[Service Category]],Table7[],3,FALSE)</f>
        <v>0.2</v>
      </c>
      <c r="K205">
        <f>Sales[[#This Row],[Sale Price ]]*Sales[[#This Row],[Margins]]</f>
        <v>138.4</v>
      </c>
      <c r="L205">
        <v>692</v>
      </c>
      <c r="M205">
        <f>Sales[[#This Row],[Sale Price ]]-Sales[[#This Row],[Service Provider Expense]]</f>
        <v>553.6</v>
      </c>
      <c r="N205" t="s">
        <v>14</v>
      </c>
    </row>
    <row r="206" spans="1:14" x14ac:dyDescent="0.3">
      <c r="A206">
        <v>3205</v>
      </c>
      <c r="B206" t="s">
        <v>382</v>
      </c>
      <c r="C206" t="s">
        <v>383</v>
      </c>
      <c r="D206">
        <v>1438</v>
      </c>
      <c r="E206" t="s">
        <v>1206</v>
      </c>
      <c r="F206" s="1">
        <v>45575</v>
      </c>
      <c r="G206" s="6">
        <v>3</v>
      </c>
      <c r="H206" s="1" t="s">
        <v>2242</v>
      </c>
      <c r="I206" t="s">
        <v>1227</v>
      </c>
      <c r="J206">
        <f>VLOOKUP(Sales[[#This Row],[Service Category]],Table7[],3,FALSE)</f>
        <v>0.1</v>
      </c>
      <c r="K206">
        <f>Sales[[#This Row],[Sale Price ]]*Sales[[#This Row],[Margins]]</f>
        <v>143.6</v>
      </c>
      <c r="L206">
        <v>1436</v>
      </c>
      <c r="M206">
        <f>Sales[[#This Row],[Sale Price ]]-Sales[[#This Row],[Service Provider Expense]]</f>
        <v>1292.4000000000001</v>
      </c>
      <c r="N206" t="s">
        <v>16</v>
      </c>
    </row>
    <row r="207" spans="1:14" x14ac:dyDescent="0.3">
      <c r="A207">
        <v>3206</v>
      </c>
      <c r="B207" t="s">
        <v>384</v>
      </c>
      <c r="C207" t="s">
        <v>322</v>
      </c>
      <c r="D207">
        <v>1439</v>
      </c>
      <c r="E207" t="s">
        <v>1208</v>
      </c>
      <c r="F207" s="1">
        <v>45518</v>
      </c>
      <c r="G207" s="6">
        <v>2</v>
      </c>
      <c r="H207" t="s">
        <v>15</v>
      </c>
      <c r="I207" t="s">
        <v>1237</v>
      </c>
      <c r="J207">
        <f>VLOOKUP(Sales[[#This Row],[Service Category]],Table7[],3,FALSE)</f>
        <v>0.2</v>
      </c>
      <c r="K207">
        <f>Sales[[#This Row],[Sale Price ]]*Sales[[#This Row],[Margins]]</f>
        <v>259.40000000000003</v>
      </c>
      <c r="L207">
        <v>1297</v>
      </c>
      <c r="M207">
        <f>Sales[[#This Row],[Sale Price ]]-Sales[[#This Row],[Service Provider Expense]]</f>
        <v>1037.5999999999999</v>
      </c>
      <c r="N207" t="s">
        <v>20</v>
      </c>
    </row>
    <row r="208" spans="1:14" x14ac:dyDescent="0.3">
      <c r="A208">
        <v>3207</v>
      </c>
      <c r="B208" t="s">
        <v>385</v>
      </c>
      <c r="C208" t="s">
        <v>219</v>
      </c>
      <c r="D208">
        <v>1440</v>
      </c>
      <c r="E208" t="s">
        <v>2249</v>
      </c>
      <c r="F208" s="1">
        <v>45535</v>
      </c>
      <c r="G208" s="6">
        <v>2</v>
      </c>
      <c r="H208" t="s">
        <v>19</v>
      </c>
      <c r="I208" t="s">
        <v>1215</v>
      </c>
      <c r="J208">
        <f>VLOOKUP(Sales[[#This Row],[Service Category]],Table7[],3,FALSE)</f>
        <v>0.25</v>
      </c>
      <c r="K208">
        <f>Sales[[#This Row],[Sale Price ]]*Sales[[#This Row],[Margins]]</f>
        <v>252.75</v>
      </c>
      <c r="L208">
        <v>1011</v>
      </c>
      <c r="M208">
        <f>Sales[[#This Row],[Sale Price ]]-Sales[[#This Row],[Service Provider Expense]]</f>
        <v>758.25</v>
      </c>
      <c r="N208" t="s">
        <v>20</v>
      </c>
    </row>
    <row r="209" spans="1:14" x14ac:dyDescent="0.3">
      <c r="A209">
        <v>3208</v>
      </c>
      <c r="B209" t="s">
        <v>386</v>
      </c>
      <c r="C209" t="s">
        <v>387</v>
      </c>
      <c r="D209">
        <v>1441</v>
      </c>
      <c r="E209" t="s">
        <v>1206</v>
      </c>
      <c r="F209" s="1">
        <v>45314</v>
      </c>
      <c r="G209" s="6">
        <v>1</v>
      </c>
      <c r="H209" s="1" t="s">
        <v>2242</v>
      </c>
      <c r="I209" t="s">
        <v>1227</v>
      </c>
      <c r="J209">
        <f>VLOOKUP(Sales[[#This Row],[Service Category]],Table7[],3,FALSE)</f>
        <v>0.1</v>
      </c>
      <c r="K209">
        <f>Sales[[#This Row],[Sale Price ]]*Sales[[#This Row],[Margins]]</f>
        <v>122.80000000000001</v>
      </c>
      <c r="L209">
        <v>1228</v>
      </c>
      <c r="M209">
        <f>Sales[[#This Row],[Sale Price ]]-Sales[[#This Row],[Service Provider Expense]]</f>
        <v>1105.2</v>
      </c>
      <c r="N209" t="s">
        <v>20</v>
      </c>
    </row>
    <row r="210" spans="1:14" x14ac:dyDescent="0.3">
      <c r="A210">
        <v>3209</v>
      </c>
      <c r="B210" t="s">
        <v>388</v>
      </c>
      <c r="C210" t="s">
        <v>389</v>
      </c>
      <c r="D210">
        <v>1442</v>
      </c>
      <c r="E210" t="s">
        <v>1209</v>
      </c>
      <c r="F210" s="1">
        <v>45357</v>
      </c>
      <c r="G210" s="6">
        <v>3</v>
      </c>
      <c r="H210" t="s">
        <v>15</v>
      </c>
      <c r="I210" t="s">
        <v>1224</v>
      </c>
      <c r="J210">
        <f>VLOOKUP(Sales[[#This Row],[Service Category]],Table7[],3,FALSE)</f>
        <v>0.3</v>
      </c>
      <c r="K210">
        <f>Sales[[#This Row],[Sale Price ]]*Sales[[#This Row],[Margins]]</f>
        <v>228.29999999999998</v>
      </c>
      <c r="L210">
        <v>761</v>
      </c>
      <c r="M210">
        <f>Sales[[#This Row],[Sale Price ]]-Sales[[#This Row],[Service Provider Expense]]</f>
        <v>532.70000000000005</v>
      </c>
      <c r="N210" t="s">
        <v>1201</v>
      </c>
    </row>
    <row r="211" spans="1:14" x14ac:dyDescent="0.3">
      <c r="A211">
        <v>3210</v>
      </c>
      <c r="B211" t="s">
        <v>390</v>
      </c>
      <c r="C211" t="s">
        <v>391</v>
      </c>
      <c r="D211">
        <v>1443</v>
      </c>
      <c r="E211" t="s">
        <v>2249</v>
      </c>
      <c r="F211" s="1">
        <v>45356</v>
      </c>
      <c r="G211" s="6">
        <v>2</v>
      </c>
      <c r="H211" t="s">
        <v>15</v>
      </c>
      <c r="I211" t="s">
        <v>1215</v>
      </c>
      <c r="J211">
        <f>VLOOKUP(Sales[[#This Row],[Service Category]],Table7[],3,FALSE)</f>
        <v>0.25</v>
      </c>
      <c r="K211">
        <f>Sales[[#This Row],[Sale Price ]]*Sales[[#This Row],[Margins]]</f>
        <v>116.5</v>
      </c>
      <c r="L211">
        <v>466</v>
      </c>
      <c r="M211">
        <f>Sales[[#This Row],[Sale Price ]]-Sales[[#This Row],[Service Provider Expense]]</f>
        <v>349.5</v>
      </c>
      <c r="N211" t="s">
        <v>14</v>
      </c>
    </row>
    <row r="212" spans="1:14" x14ac:dyDescent="0.3">
      <c r="A212">
        <v>3211</v>
      </c>
      <c r="B212" t="s">
        <v>392</v>
      </c>
      <c r="C212" t="s">
        <v>184</v>
      </c>
      <c r="D212">
        <v>1444</v>
      </c>
      <c r="E212" t="s">
        <v>2248</v>
      </c>
      <c r="F212" s="1">
        <v>45553</v>
      </c>
      <c r="G212" s="6">
        <v>2</v>
      </c>
      <c r="H212" t="s">
        <v>15</v>
      </c>
      <c r="I212" t="s">
        <v>1215</v>
      </c>
      <c r="J212">
        <f>VLOOKUP(Sales[[#This Row],[Service Category]],Table7[],3,FALSE)</f>
        <v>0.25</v>
      </c>
      <c r="K212">
        <f>Sales[[#This Row],[Sale Price ]]*Sales[[#This Row],[Margins]]</f>
        <v>79.75</v>
      </c>
      <c r="L212">
        <v>319</v>
      </c>
      <c r="M212">
        <f>Sales[[#This Row],[Sale Price ]]-Sales[[#This Row],[Service Provider Expense]]</f>
        <v>239.25</v>
      </c>
      <c r="N212" t="s">
        <v>17</v>
      </c>
    </row>
    <row r="213" spans="1:14" x14ac:dyDescent="0.3">
      <c r="A213">
        <v>3212</v>
      </c>
      <c r="B213" t="s">
        <v>393</v>
      </c>
      <c r="C213" t="s">
        <v>394</v>
      </c>
      <c r="D213">
        <v>1445</v>
      </c>
      <c r="E213" t="s">
        <v>1204</v>
      </c>
      <c r="F213" s="1">
        <v>45540</v>
      </c>
      <c r="G213" s="6">
        <v>3</v>
      </c>
      <c r="H213" s="1" t="s">
        <v>2242</v>
      </c>
      <c r="I213" t="s">
        <v>1249</v>
      </c>
      <c r="J213">
        <f>VLOOKUP(Sales[[#This Row],[Service Category]],Table7[],3,FALSE)</f>
        <v>0.3</v>
      </c>
      <c r="K213">
        <f>Sales[[#This Row],[Sale Price ]]*Sales[[#This Row],[Margins]]</f>
        <v>17.099999999999998</v>
      </c>
      <c r="L213">
        <v>57</v>
      </c>
      <c r="M213">
        <f>Sales[[#This Row],[Sale Price ]]-Sales[[#This Row],[Service Provider Expense]]</f>
        <v>39.900000000000006</v>
      </c>
      <c r="N213" t="s">
        <v>16</v>
      </c>
    </row>
    <row r="214" spans="1:14" x14ac:dyDescent="0.3">
      <c r="A214">
        <v>3213</v>
      </c>
      <c r="B214" t="s">
        <v>395</v>
      </c>
      <c r="C214" t="s">
        <v>396</v>
      </c>
      <c r="D214">
        <v>1446</v>
      </c>
      <c r="E214" t="s">
        <v>1209</v>
      </c>
      <c r="F214" s="1">
        <v>45364</v>
      </c>
      <c r="G214" s="6">
        <v>3</v>
      </c>
      <c r="H214" t="s">
        <v>15</v>
      </c>
      <c r="I214" t="s">
        <v>1230</v>
      </c>
      <c r="J214">
        <f>VLOOKUP(Sales[[#This Row],[Service Category]],Table7[],3,FALSE)</f>
        <v>0.3</v>
      </c>
      <c r="K214">
        <f>Sales[[#This Row],[Sale Price ]]*Sales[[#This Row],[Margins]]</f>
        <v>451.5</v>
      </c>
      <c r="L214">
        <v>1505</v>
      </c>
      <c r="M214">
        <f>Sales[[#This Row],[Sale Price ]]-Sales[[#This Row],[Service Provider Expense]]</f>
        <v>1053.5</v>
      </c>
      <c r="N214" t="s">
        <v>17</v>
      </c>
    </row>
    <row r="215" spans="1:14" x14ac:dyDescent="0.3">
      <c r="A215">
        <v>3214</v>
      </c>
      <c r="B215" t="s">
        <v>397</v>
      </c>
      <c r="C215" t="s">
        <v>398</v>
      </c>
      <c r="D215">
        <v>1447</v>
      </c>
      <c r="E215" t="s">
        <v>1208</v>
      </c>
      <c r="F215" s="1">
        <v>45520</v>
      </c>
      <c r="G215" s="6">
        <v>3</v>
      </c>
      <c r="H215" t="s">
        <v>15</v>
      </c>
      <c r="I215" t="s">
        <v>1227</v>
      </c>
      <c r="J215">
        <f>VLOOKUP(Sales[[#This Row],[Service Category]],Table7[],3,FALSE)</f>
        <v>0.2</v>
      </c>
      <c r="K215">
        <f>Sales[[#This Row],[Sale Price ]]*Sales[[#This Row],[Margins]]</f>
        <v>147.80000000000001</v>
      </c>
      <c r="L215">
        <v>739</v>
      </c>
      <c r="M215">
        <f>Sales[[#This Row],[Sale Price ]]-Sales[[#This Row],[Service Provider Expense]]</f>
        <v>591.20000000000005</v>
      </c>
      <c r="N215" t="s">
        <v>1201</v>
      </c>
    </row>
    <row r="216" spans="1:14" x14ac:dyDescent="0.3">
      <c r="A216">
        <v>3215</v>
      </c>
      <c r="B216" t="s">
        <v>399</v>
      </c>
      <c r="C216" t="s">
        <v>400</v>
      </c>
      <c r="D216">
        <v>1448</v>
      </c>
      <c r="E216" t="s">
        <v>2248</v>
      </c>
      <c r="F216" s="1">
        <v>45510</v>
      </c>
      <c r="G216" s="6">
        <v>3</v>
      </c>
      <c r="H216" s="1" t="s">
        <v>2242</v>
      </c>
      <c r="I216" t="s">
        <v>1224</v>
      </c>
      <c r="J216">
        <f>VLOOKUP(Sales[[#This Row],[Service Category]],Table7[],3,FALSE)</f>
        <v>0.25</v>
      </c>
      <c r="K216">
        <f>Sales[[#This Row],[Sale Price ]]*Sales[[#This Row],[Margins]]</f>
        <v>443</v>
      </c>
      <c r="L216">
        <v>1772</v>
      </c>
      <c r="M216">
        <f>Sales[[#This Row],[Sale Price ]]-Sales[[#This Row],[Service Provider Expense]]</f>
        <v>1329</v>
      </c>
      <c r="N216" t="s">
        <v>20</v>
      </c>
    </row>
    <row r="217" spans="1:14" x14ac:dyDescent="0.3">
      <c r="A217">
        <v>3216</v>
      </c>
      <c r="B217" t="s">
        <v>401</v>
      </c>
      <c r="C217" t="s">
        <v>402</v>
      </c>
      <c r="D217">
        <v>1449</v>
      </c>
      <c r="E217" t="s">
        <v>2249</v>
      </c>
      <c r="F217" s="1">
        <v>45560</v>
      </c>
      <c r="G217" s="6">
        <v>1</v>
      </c>
      <c r="H217" s="1" t="s">
        <v>2242</v>
      </c>
      <c r="I217" t="s">
        <v>1249</v>
      </c>
      <c r="J217">
        <f>VLOOKUP(Sales[[#This Row],[Service Category]],Table7[],3,FALSE)</f>
        <v>0.25</v>
      </c>
      <c r="K217">
        <f>Sales[[#This Row],[Sale Price ]]*Sales[[#This Row],[Margins]]</f>
        <v>83.75</v>
      </c>
      <c r="L217">
        <v>335</v>
      </c>
      <c r="M217">
        <f>Sales[[#This Row],[Sale Price ]]-Sales[[#This Row],[Service Provider Expense]]</f>
        <v>251.25</v>
      </c>
      <c r="N217" t="s">
        <v>16</v>
      </c>
    </row>
    <row r="218" spans="1:14" x14ac:dyDescent="0.3">
      <c r="A218">
        <v>3217</v>
      </c>
      <c r="B218" t="s">
        <v>403</v>
      </c>
      <c r="C218" t="s">
        <v>226</v>
      </c>
      <c r="D218">
        <v>1450</v>
      </c>
      <c r="E218" t="s">
        <v>2249</v>
      </c>
      <c r="F218" s="1">
        <v>45611</v>
      </c>
      <c r="G218" s="6">
        <v>2</v>
      </c>
      <c r="H218" s="1" t="s">
        <v>2243</v>
      </c>
      <c r="I218" t="s">
        <v>1249</v>
      </c>
      <c r="J218">
        <f>VLOOKUP(Sales[[#This Row],[Service Category]],Table7[],3,FALSE)</f>
        <v>0.25</v>
      </c>
      <c r="K218">
        <f>Sales[[#This Row],[Sale Price ]]*Sales[[#This Row],[Margins]]</f>
        <v>407</v>
      </c>
      <c r="L218">
        <v>1628</v>
      </c>
      <c r="M218">
        <f>Sales[[#This Row],[Sale Price ]]-Sales[[#This Row],[Service Provider Expense]]</f>
        <v>1221</v>
      </c>
      <c r="N218" t="s">
        <v>14</v>
      </c>
    </row>
    <row r="219" spans="1:14" x14ac:dyDescent="0.3">
      <c r="A219">
        <v>3218</v>
      </c>
      <c r="B219" t="s">
        <v>308</v>
      </c>
      <c r="C219" t="s">
        <v>404</v>
      </c>
      <c r="D219">
        <v>1451</v>
      </c>
      <c r="E219" t="s">
        <v>2249</v>
      </c>
      <c r="F219" s="1">
        <v>45554</v>
      </c>
      <c r="G219" s="6">
        <v>2</v>
      </c>
      <c r="H219" s="1" t="s">
        <v>2242</v>
      </c>
      <c r="I219" t="s">
        <v>1230</v>
      </c>
      <c r="J219">
        <f>VLOOKUP(Sales[[#This Row],[Service Category]],Table7[],3,FALSE)</f>
        <v>0.25</v>
      </c>
      <c r="K219">
        <f>Sales[[#This Row],[Sale Price ]]*Sales[[#This Row],[Margins]]</f>
        <v>404.5</v>
      </c>
      <c r="L219">
        <v>1618</v>
      </c>
      <c r="M219">
        <f>Sales[[#This Row],[Sale Price ]]-Sales[[#This Row],[Service Provider Expense]]</f>
        <v>1213.5</v>
      </c>
      <c r="N219" t="s">
        <v>20</v>
      </c>
    </row>
    <row r="220" spans="1:14" x14ac:dyDescent="0.3">
      <c r="A220">
        <v>3219</v>
      </c>
      <c r="B220" t="s">
        <v>405</v>
      </c>
      <c r="C220" t="s">
        <v>406</v>
      </c>
      <c r="D220">
        <v>1452</v>
      </c>
      <c r="E220" t="s">
        <v>2248</v>
      </c>
      <c r="F220" s="1">
        <v>45631</v>
      </c>
      <c r="G220" s="6">
        <v>1</v>
      </c>
      <c r="H220" t="s">
        <v>15</v>
      </c>
      <c r="I220" t="s">
        <v>1224</v>
      </c>
      <c r="J220">
        <f>VLOOKUP(Sales[[#This Row],[Service Category]],Table7[],3,FALSE)</f>
        <v>0.25</v>
      </c>
      <c r="K220">
        <f>Sales[[#This Row],[Sale Price ]]*Sales[[#This Row],[Margins]]</f>
        <v>420.75</v>
      </c>
      <c r="L220">
        <v>1683</v>
      </c>
      <c r="M220">
        <f>Sales[[#This Row],[Sale Price ]]-Sales[[#This Row],[Service Provider Expense]]</f>
        <v>1262.25</v>
      </c>
      <c r="N220" t="s">
        <v>17</v>
      </c>
    </row>
    <row r="221" spans="1:14" x14ac:dyDescent="0.3">
      <c r="A221">
        <v>3220</v>
      </c>
      <c r="B221" t="s">
        <v>407</v>
      </c>
      <c r="C221" t="s">
        <v>408</v>
      </c>
      <c r="D221">
        <v>1453</v>
      </c>
      <c r="E221" t="s">
        <v>2249</v>
      </c>
      <c r="F221" s="1">
        <v>45410</v>
      </c>
      <c r="G221" s="6">
        <v>2</v>
      </c>
      <c r="H221" s="1" t="s">
        <v>2242</v>
      </c>
      <c r="I221" t="s">
        <v>1237</v>
      </c>
      <c r="J221">
        <f>VLOOKUP(Sales[[#This Row],[Service Category]],Table7[],3,FALSE)</f>
        <v>0.25</v>
      </c>
      <c r="K221">
        <f>Sales[[#This Row],[Sale Price ]]*Sales[[#This Row],[Margins]]</f>
        <v>396.5</v>
      </c>
      <c r="L221">
        <v>1586</v>
      </c>
      <c r="M221">
        <f>Sales[[#This Row],[Sale Price ]]-Sales[[#This Row],[Service Provider Expense]]</f>
        <v>1189.5</v>
      </c>
      <c r="N221" t="s">
        <v>17</v>
      </c>
    </row>
    <row r="222" spans="1:14" x14ac:dyDescent="0.3">
      <c r="A222">
        <v>3221</v>
      </c>
      <c r="B222" t="s">
        <v>409</v>
      </c>
      <c r="C222" t="s">
        <v>410</v>
      </c>
      <c r="D222">
        <v>1454</v>
      </c>
      <c r="E222" t="s">
        <v>1204</v>
      </c>
      <c r="F222" s="1">
        <v>45599</v>
      </c>
      <c r="G222" s="6">
        <v>1</v>
      </c>
      <c r="H222" s="1" t="s">
        <v>2243</v>
      </c>
      <c r="I222" t="s">
        <v>1230</v>
      </c>
      <c r="J222">
        <f>VLOOKUP(Sales[[#This Row],[Service Category]],Table7[],3,FALSE)</f>
        <v>0.3</v>
      </c>
      <c r="K222">
        <f>Sales[[#This Row],[Sale Price ]]*Sales[[#This Row],[Margins]]</f>
        <v>26.099999999999998</v>
      </c>
      <c r="L222">
        <v>87</v>
      </c>
      <c r="M222">
        <f>Sales[[#This Row],[Sale Price ]]-Sales[[#This Row],[Service Provider Expense]]</f>
        <v>60.900000000000006</v>
      </c>
      <c r="N222" t="s">
        <v>1201</v>
      </c>
    </row>
    <row r="223" spans="1:14" x14ac:dyDescent="0.3">
      <c r="A223">
        <v>3222</v>
      </c>
      <c r="B223" t="s">
        <v>81</v>
      </c>
      <c r="C223" t="s">
        <v>411</v>
      </c>
      <c r="D223">
        <v>1455</v>
      </c>
      <c r="E223" t="s">
        <v>1208</v>
      </c>
      <c r="F223" s="1">
        <v>45524</v>
      </c>
      <c r="G223" s="6">
        <v>2</v>
      </c>
      <c r="H223" t="s">
        <v>15</v>
      </c>
      <c r="I223" t="s">
        <v>1221</v>
      </c>
      <c r="J223">
        <f>VLOOKUP(Sales[[#This Row],[Service Category]],Table7[],3,FALSE)</f>
        <v>0.2</v>
      </c>
      <c r="K223">
        <f>Sales[[#This Row],[Sale Price ]]*Sales[[#This Row],[Margins]]</f>
        <v>291.60000000000002</v>
      </c>
      <c r="L223">
        <v>1458</v>
      </c>
      <c r="M223">
        <f>Sales[[#This Row],[Sale Price ]]-Sales[[#This Row],[Service Provider Expense]]</f>
        <v>1166.4000000000001</v>
      </c>
      <c r="N223" t="s">
        <v>16</v>
      </c>
    </row>
    <row r="224" spans="1:14" x14ac:dyDescent="0.3">
      <c r="A224">
        <v>3223</v>
      </c>
      <c r="B224" t="s">
        <v>412</v>
      </c>
      <c r="C224" t="s">
        <v>28</v>
      </c>
      <c r="D224">
        <v>1456</v>
      </c>
      <c r="E224" t="s">
        <v>1208</v>
      </c>
      <c r="F224" s="1">
        <v>45333</v>
      </c>
      <c r="G224" s="6">
        <v>1</v>
      </c>
      <c r="H224" s="1" t="s">
        <v>2243</v>
      </c>
      <c r="I224" t="s">
        <v>1230</v>
      </c>
      <c r="J224">
        <f>VLOOKUP(Sales[[#This Row],[Service Category]],Table7[],3,FALSE)</f>
        <v>0.2</v>
      </c>
      <c r="K224">
        <f>Sales[[#This Row],[Sale Price ]]*Sales[[#This Row],[Margins]]</f>
        <v>296.40000000000003</v>
      </c>
      <c r="L224">
        <v>1482</v>
      </c>
      <c r="M224">
        <f>Sales[[#This Row],[Sale Price ]]-Sales[[#This Row],[Service Provider Expense]]</f>
        <v>1185.5999999999999</v>
      </c>
      <c r="N224" t="s">
        <v>16</v>
      </c>
    </row>
    <row r="225" spans="1:14" x14ac:dyDescent="0.3">
      <c r="A225">
        <v>3224</v>
      </c>
      <c r="B225" t="s">
        <v>413</v>
      </c>
      <c r="C225" t="s">
        <v>414</v>
      </c>
      <c r="D225">
        <v>1457</v>
      </c>
      <c r="E225" t="s">
        <v>2249</v>
      </c>
      <c r="F225" s="1">
        <v>45469</v>
      </c>
      <c r="G225" s="6">
        <v>3</v>
      </c>
      <c r="H225" s="1" t="s">
        <v>2243</v>
      </c>
      <c r="I225" t="s">
        <v>1227</v>
      </c>
      <c r="J225">
        <f>VLOOKUP(Sales[[#This Row],[Service Category]],Table7[],3,FALSE)</f>
        <v>0.25</v>
      </c>
      <c r="K225">
        <f>Sales[[#This Row],[Sale Price ]]*Sales[[#This Row],[Margins]]</f>
        <v>363.25</v>
      </c>
      <c r="L225">
        <v>1453</v>
      </c>
      <c r="M225">
        <f>Sales[[#This Row],[Sale Price ]]-Sales[[#This Row],[Service Provider Expense]]</f>
        <v>1089.75</v>
      </c>
      <c r="N225" t="s">
        <v>1201</v>
      </c>
    </row>
    <row r="226" spans="1:14" x14ac:dyDescent="0.3">
      <c r="A226">
        <v>3225</v>
      </c>
      <c r="B226" t="s">
        <v>322</v>
      </c>
      <c r="C226" t="s">
        <v>415</v>
      </c>
      <c r="D226">
        <v>1458</v>
      </c>
      <c r="E226" t="s">
        <v>2249</v>
      </c>
      <c r="F226" s="1">
        <v>45476</v>
      </c>
      <c r="G226" s="6">
        <v>2</v>
      </c>
      <c r="H226" s="1" t="s">
        <v>2242</v>
      </c>
      <c r="I226" t="s">
        <v>1224</v>
      </c>
      <c r="J226">
        <f>VLOOKUP(Sales[[#This Row],[Service Category]],Table7[],3,FALSE)</f>
        <v>0.25</v>
      </c>
      <c r="K226">
        <f>Sales[[#This Row],[Sale Price ]]*Sales[[#This Row],[Margins]]</f>
        <v>220.5</v>
      </c>
      <c r="L226">
        <v>882</v>
      </c>
      <c r="M226">
        <f>Sales[[#This Row],[Sale Price ]]-Sales[[#This Row],[Service Provider Expense]]</f>
        <v>661.5</v>
      </c>
      <c r="N226" t="s">
        <v>17</v>
      </c>
    </row>
    <row r="227" spans="1:14" x14ac:dyDescent="0.3">
      <c r="A227">
        <v>3226</v>
      </c>
      <c r="B227" t="s">
        <v>405</v>
      </c>
      <c r="C227" t="s">
        <v>416</v>
      </c>
      <c r="D227">
        <v>1459</v>
      </c>
      <c r="E227" t="s">
        <v>1209</v>
      </c>
      <c r="F227" s="1">
        <v>45414</v>
      </c>
      <c r="G227" s="6">
        <v>1</v>
      </c>
      <c r="H227" s="1" t="s">
        <v>2242</v>
      </c>
      <c r="I227" t="s">
        <v>1237</v>
      </c>
      <c r="J227">
        <f>VLOOKUP(Sales[[#This Row],[Service Category]],Table7[],3,FALSE)</f>
        <v>0.3</v>
      </c>
      <c r="K227">
        <f>Sales[[#This Row],[Sale Price ]]*Sales[[#This Row],[Margins]]</f>
        <v>457.2</v>
      </c>
      <c r="L227">
        <v>1524</v>
      </c>
      <c r="M227">
        <f>Sales[[#This Row],[Sale Price ]]-Sales[[#This Row],[Service Provider Expense]]</f>
        <v>1066.8</v>
      </c>
      <c r="N227" t="s">
        <v>16</v>
      </c>
    </row>
    <row r="228" spans="1:14" x14ac:dyDescent="0.3">
      <c r="A228">
        <v>3227</v>
      </c>
      <c r="B228" t="s">
        <v>417</v>
      </c>
      <c r="C228" t="s">
        <v>418</v>
      </c>
      <c r="D228">
        <v>1460</v>
      </c>
      <c r="E228" t="s">
        <v>1204</v>
      </c>
      <c r="F228" s="1">
        <v>45298</v>
      </c>
      <c r="G228" s="6">
        <v>1</v>
      </c>
      <c r="H228" s="1" t="s">
        <v>2242</v>
      </c>
      <c r="I228" t="s">
        <v>1227</v>
      </c>
      <c r="J228">
        <f>VLOOKUP(Sales[[#This Row],[Service Category]],Table7[],3,FALSE)</f>
        <v>0.3</v>
      </c>
      <c r="K228">
        <f>Sales[[#This Row],[Sale Price ]]*Sales[[#This Row],[Margins]]</f>
        <v>290.39999999999998</v>
      </c>
      <c r="L228">
        <v>968</v>
      </c>
      <c r="M228">
        <f>Sales[[#This Row],[Sale Price ]]-Sales[[#This Row],[Service Provider Expense]]</f>
        <v>677.6</v>
      </c>
      <c r="N228" t="s">
        <v>17</v>
      </c>
    </row>
    <row r="229" spans="1:14" x14ac:dyDescent="0.3">
      <c r="A229">
        <v>3228</v>
      </c>
      <c r="B229" t="s">
        <v>419</v>
      </c>
      <c r="C229" t="s">
        <v>420</v>
      </c>
      <c r="D229">
        <v>1461</v>
      </c>
      <c r="E229" t="s">
        <v>1208</v>
      </c>
      <c r="F229" s="1">
        <v>45391</v>
      </c>
      <c r="G229" s="6">
        <v>3</v>
      </c>
      <c r="H229" s="1" t="s">
        <v>2242</v>
      </c>
      <c r="I229" t="s">
        <v>1215</v>
      </c>
      <c r="J229">
        <f>VLOOKUP(Sales[[#This Row],[Service Category]],Table7[],3,FALSE)</f>
        <v>0.2</v>
      </c>
      <c r="K229">
        <f>Sales[[#This Row],[Sale Price ]]*Sales[[#This Row],[Margins]]</f>
        <v>145</v>
      </c>
      <c r="L229">
        <v>725</v>
      </c>
      <c r="M229">
        <f>Sales[[#This Row],[Sale Price ]]-Sales[[#This Row],[Service Provider Expense]]</f>
        <v>580</v>
      </c>
      <c r="N229" t="s">
        <v>1201</v>
      </c>
    </row>
    <row r="230" spans="1:14" x14ac:dyDescent="0.3">
      <c r="A230">
        <v>3229</v>
      </c>
      <c r="B230" t="s">
        <v>421</v>
      </c>
      <c r="C230" t="s">
        <v>422</v>
      </c>
      <c r="D230">
        <v>1462</v>
      </c>
      <c r="E230" t="s">
        <v>1206</v>
      </c>
      <c r="F230" s="1">
        <v>45330</v>
      </c>
      <c r="G230" s="6">
        <v>2</v>
      </c>
      <c r="H230" t="s">
        <v>15</v>
      </c>
      <c r="I230" t="s">
        <v>1230</v>
      </c>
      <c r="J230">
        <f>VLOOKUP(Sales[[#This Row],[Service Category]],Table7[],3,FALSE)</f>
        <v>0.1</v>
      </c>
      <c r="K230">
        <f>Sales[[#This Row],[Sale Price ]]*Sales[[#This Row],[Margins]]</f>
        <v>138.4</v>
      </c>
      <c r="L230">
        <v>1384</v>
      </c>
      <c r="M230">
        <f>Sales[[#This Row],[Sale Price ]]-Sales[[#This Row],[Service Provider Expense]]</f>
        <v>1245.5999999999999</v>
      </c>
      <c r="N230" t="s">
        <v>20</v>
      </c>
    </row>
    <row r="231" spans="1:14" x14ac:dyDescent="0.3">
      <c r="A231">
        <v>3230</v>
      </c>
      <c r="B231" t="s">
        <v>423</v>
      </c>
      <c r="C231" t="s">
        <v>424</v>
      </c>
      <c r="D231">
        <v>1463</v>
      </c>
      <c r="E231" t="s">
        <v>1209</v>
      </c>
      <c r="F231" s="1">
        <v>45481</v>
      </c>
      <c r="G231" s="6">
        <v>3</v>
      </c>
      <c r="H231" t="s">
        <v>15</v>
      </c>
      <c r="I231" t="s">
        <v>1224</v>
      </c>
      <c r="J231">
        <f>VLOOKUP(Sales[[#This Row],[Service Category]],Table7[],3,FALSE)</f>
        <v>0.3</v>
      </c>
      <c r="K231">
        <f>Sales[[#This Row],[Sale Price ]]*Sales[[#This Row],[Margins]]</f>
        <v>139.79999999999998</v>
      </c>
      <c r="L231">
        <v>466</v>
      </c>
      <c r="M231">
        <f>Sales[[#This Row],[Sale Price ]]-Sales[[#This Row],[Service Provider Expense]]</f>
        <v>326.20000000000005</v>
      </c>
      <c r="N231" t="s">
        <v>14</v>
      </c>
    </row>
    <row r="232" spans="1:14" x14ac:dyDescent="0.3">
      <c r="A232">
        <v>3231</v>
      </c>
      <c r="B232" t="s">
        <v>292</v>
      </c>
      <c r="C232" t="s">
        <v>425</v>
      </c>
      <c r="D232">
        <v>1464</v>
      </c>
      <c r="E232" t="s">
        <v>2248</v>
      </c>
      <c r="F232" s="1">
        <v>45554</v>
      </c>
      <c r="G232" s="6">
        <v>3</v>
      </c>
      <c r="H232" s="1" t="s">
        <v>2242</v>
      </c>
      <c r="I232" t="s">
        <v>1218</v>
      </c>
      <c r="J232">
        <f>VLOOKUP(Sales[[#This Row],[Service Category]],Table7[],3,FALSE)</f>
        <v>0.25</v>
      </c>
      <c r="K232">
        <f>Sales[[#This Row],[Sale Price ]]*Sales[[#This Row],[Margins]]</f>
        <v>56.75</v>
      </c>
      <c r="L232">
        <v>227</v>
      </c>
      <c r="M232">
        <f>Sales[[#This Row],[Sale Price ]]-Sales[[#This Row],[Service Provider Expense]]</f>
        <v>170.25</v>
      </c>
      <c r="N232" t="s">
        <v>1201</v>
      </c>
    </row>
    <row r="233" spans="1:14" x14ac:dyDescent="0.3">
      <c r="A233">
        <v>3232</v>
      </c>
      <c r="B233" t="s">
        <v>426</v>
      </c>
      <c r="C233" t="s">
        <v>351</v>
      </c>
      <c r="D233">
        <v>1465</v>
      </c>
      <c r="E233" t="s">
        <v>2249</v>
      </c>
      <c r="F233" s="1">
        <v>45541</v>
      </c>
      <c r="G233" s="6">
        <v>1</v>
      </c>
      <c r="H233" s="1" t="s">
        <v>2242</v>
      </c>
      <c r="I233" t="s">
        <v>1237</v>
      </c>
      <c r="J233">
        <f>VLOOKUP(Sales[[#This Row],[Service Category]],Table7[],3,FALSE)</f>
        <v>0.25</v>
      </c>
      <c r="K233">
        <f>Sales[[#This Row],[Sale Price ]]*Sales[[#This Row],[Margins]]</f>
        <v>296.75</v>
      </c>
      <c r="L233">
        <v>1187</v>
      </c>
      <c r="M233">
        <f>Sales[[#This Row],[Sale Price ]]-Sales[[#This Row],[Service Provider Expense]]</f>
        <v>890.25</v>
      </c>
      <c r="N233" t="s">
        <v>20</v>
      </c>
    </row>
    <row r="234" spans="1:14" x14ac:dyDescent="0.3">
      <c r="A234">
        <v>3233</v>
      </c>
      <c r="B234" t="s">
        <v>427</v>
      </c>
      <c r="C234" t="s">
        <v>378</v>
      </c>
      <c r="D234">
        <v>1466</v>
      </c>
      <c r="E234" t="s">
        <v>1206</v>
      </c>
      <c r="F234" s="1">
        <v>45599</v>
      </c>
      <c r="G234" s="6">
        <v>2</v>
      </c>
      <c r="H234" t="s">
        <v>15</v>
      </c>
      <c r="I234" t="s">
        <v>1218</v>
      </c>
      <c r="J234">
        <f>VLOOKUP(Sales[[#This Row],[Service Category]],Table7[],3,FALSE)</f>
        <v>0.1</v>
      </c>
      <c r="K234">
        <f>Sales[[#This Row],[Sale Price ]]*Sales[[#This Row],[Margins]]</f>
        <v>54.300000000000004</v>
      </c>
      <c r="L234">
        <v>543</v>
      </c>
      <c r="M234">
        <f>Sales[[#This Row],[Sale Price ]]-Sales[[#This Row],[Service Provider Expense]]</f>
        <v>488.7</v>
      </c>
      <c r="N234" t="s">
        <v>14</v>
      </c>
    </row>
    <row r="235" spans="1:14" x14ac:dyDescent="0.3">
      <c r="A235">
        <v>3234</v>
      </c>
      <c r="B235" t="s">
        <v>428</v>
      </c>
      <c r="C235" t="s">
        <v>429</v>
      </c>
      <c r="D235">
        <v>1467</v>
      </c>
      <c r="E235" t="s">
        <v>1206</v>
      </c>
      <c r="F235" s="1">
        <v>45338</v>
      </c>
      <c r="G235" s="6">
        <v>3</v>
      </c>
      <c r="H235" s="1" t="s">
        <v>2242</v>
      </c>
      <c r="I235" t="s">
        <v>1230</v>
      </c>
      <c r="J235">
        <f>VLOOKUP(Sales[[#This Row],[Service Category]],Table7[],3,FALSE)</f>
        <v>0.1</v>
      </c>
      <c r="K235">
        <f>Sales[[#This Row],[Sale Price ]]*Sales[[#This Row],[Margins]]</f>
        <v>91.100000000000009</v>
      </c>
      <c r="L235">
        <v>911</v>
      </c>
      <c r="M235">
        <f>Sales[[#This Row],[Sale Price ]]-Sales[[#This Row],[Service Provider Expense]]</f>
        <v>819.9</v>
      </c>
      <c r="N235" t="s">
        <v>20</v>
      </c>
    </row>
    <row r="236" spans="1:14" x14ac:dyDescent="0.3">
      <c r="A236">
        <v>3235</v>
      </c>
      <c r="B236" t="s">
        <v>119</v>
      </c>
      <c r="C236" t="s">
        <v>78</v>
      </c>
      <c r="D236">
        <v>1468</v>
      </c>
      <c r="E236" t="s">
        <v>1206</v>
      </c>
      <c r="F236" s="1">
        <v>45468</v>
      </c>
      <c r="G236" s="6">
        <v>1</v>
      </c>
      <c r="H236" t="s">
        <v>15</v>
      </c>
      <c r="I236" t="s">
        <v>1237</v>
      </c>
      <c r="J236">
        <f>VLOOKUP(Sales[[#This Row],[Service Category]],Table7[],3,FALSE)</f>
        <v>0.1</v>
      </c>
      <c r="K236">
        <f>Sales[[#This Row],[Sale Price ]]*Sales[[#This Row],[Margins]]</f>
        <v>76.5</v>
      </c>
      <c r="L236">
        <v>765</v>
      </c>
      <c r="M236">
        <f>Sales[[#This Row],[Sale Price ]]-Sales[[#This Row],[Service Provider Expense]]</f>
        <v>688.5</v>
      </c>
      <c r="N236" t="s">
        <v>17</v>
      </c>
    </row>
    <row r="237" spans="1:14" x14ac:dyDescent="0.3">
      <c r="A237">
        <v>3236</v>
      </c>
      <c r="B237" t="s">
        <v>322</v>
      </c>
      <c r="C237" t="s">
        <v>430</v>
      </c>
      <c r="D237">
        <v>1469</v>
      </c>
      <c r="E237" t="s">
        <v>1204</v>
      </c>
      <c r="F237" s="1">
        <v>45531</v>
      </c>
      <c r="G237" s="6">
        <v>2</v>
      </c>
      <c r="H237" t="s">
        <v>19</v>
      </c>
      <c r="I237" t="s">
        <v>1249</v>
      </c>
      <c r="J237">
        <f>VLOOKUP(Sales[[#This Row],[Service Category]],Table7[],3,FALSE)</f>
        <v>0.3</v>
      </c>
      <c r="K237">
        <f>Sales[[#This Row],[Sale Price ]]*Sales[[#This Row],[Margins]]</f>
        <v>60.3</v>
      </c>
      <c r="L237">
        <v>201</v>
      </c>
      <c r="M237">
        <f>Sales[[#This Row],[Sale Price ]]-Sales[[#This Row],[Service Provider Expense]]</f>
        <v>140.69999999999999</v>
      </c>
      <c r="N237" t="s">
        <v>14</v>
      </c>
    </row>
    <row r="238" spans="1:14" x14ac:dyDescent="0.3">
      <c r="A238">
        <v>3237</v>
      </c>
      <c r="B238" t="s">
        <v>431</v>
      </c>
      <c r="C238" t="s">
        <v>432</v>
      </c>
      <c r="D238">
        <v>1470</v>
      </c>
      <c r="E238" t="s">
        <v>2248</v>
      </c>
      <c r="F238" s="1">
        <v>45575</v>
      </c>
      <c r="G238" s="6">
        <v>1</v>
      </c>
      <c r="H238" t="s">
        <v>15</v>
      </c>
      <c r="I238" t="s">
        <v>1237</v>
      </c>
      <c r="J238">
        <f>VLOOKUP(Sales[[#This Row],[Service Category]],Table7[],3,FALSE)</f>
        <v>0.25</v>
      </c>
      <c r="K238">
        <f>Sales[[#This Row],[Sale Price ]]*Sales[[#This Row],[Margins]]</f>
        <v>111.25</v>
      </c>
      <c r="L238">
        <v>445</v>
      </c>
      <c r="M238">
        <f>Sales[[#This Row],[Sale Price ]]-Sales[[#This Row],[Service Provider Expense]]</f>
        <v>333.75</v>
      </c>
      <c r="N238" t="s">
        <v>16</v>
      </c>
    </row>
    <row r="239" spans="1:14" x14ac:dyDescent="0.3">
      <c r="A239">
        <v>3238</v>
      </c>
      <c r="B239" t="s">
        <v>37</v>
      </c>
      <c r="C239" t="s">
        <v>433</v>
      </c>
      <c r="D239">
        <v>1471</v>
      </c>
      <c r="E239" t="s">
        <v>2249</v>
      </c>
      <c r="F239" s="1">
        <v>45417</v>
      </c>
      <c r="G239" s="6">
        <v>1</v>
      </c>
      <c r="H239" t="s">
        <v>15</v>
      </c>
      <c r="I239" t="s">
        <v>1230</v>
      </c>
      <c r="J239">
        <f>VLOOKUP(Sales[[#This Row],[Service Category]],Table7[],3,FALSE)</f>
        <v>0.25</v>
      </c>
      <c r="K239">
        <f>Sales[[#This Row],[Sale Price ]]*Sales[[#This Row],[Margins]]</f>
        <v>389.5</v>
      </c>
      <c r="L239">
        <v>1558</v>
      </c>
      <c r="M239">
        <f>Sales[[#This Row],[Sale Price ]]-Sales[[#This Row],[Service Provider Expense]]</f>
        <v>1168.5</v>
      </c>
      <c r="N239" t="s">
        <v>1201</v>
      </c>
    </row>
    <row r="240" spans="1:14" x14ac:dyDescent="0.3">
      <c r="A240">
        <v>3239</v>
      </c>
      <c r="B240" t="s">
        <v>434</v>
      </c>
      <c r="C240" t="s">
        <v>435</v>
      </c>
      <c r="D240">
        <v>1472</v>
      </c>
      <c r="E240" t="s">
        <v>1206</v>
      </c>
      <c r="F240" s="1">
        <v>45434</v>
      </c>
      <c r="G240" s="6">
        <v>1</v>
      </c>
      <c r="H240" t="s">
        <v>15</v>
      </c>
      <c r="I240" t="s">
        <v>1221</v>
      </c>
      <c r="J240">
        <f>VLOOKUP(Sales[[#This Row],[Service Category]],Table7[],3,FALSE)</f>
        <v>0.1</v>
      </c>
      <c r="K240">
        <f>Sales[[#This Row],[Sale Price ]]*Sales[[#This Row],[Margins]]</f>
        <v>54.400000000000006</v>
      </c>
      <c r="L240">
        <v>544</v>
      </c>
      <c r="M240">
        <f>Sales[[#This Row],[Sale Price ]]-Sales[[#This Row],[Service Provider Expense]]</f>
        <v>489.6</v>
      </c>
      <c r="N240" t="s">
        <v>1201</v>
      </c>
    </row>
    <row r="241" spans="1:14" x14ac:dyDescent="0.3">
      <c r="A241">
        <v>3240</v>
      </c>
      <c r="B241" t="s">
        <v>436</v>
      </c>
      <c r="C241" t="s">
        <v>437</v>
      </c>
      <c r="D241">
        <v>1473</v>
      </c>
      <c r="E241" t="s">
        <v>1208</v>
      </c>
      <c r="F241" s="1">
        <v>45519</v>
      </c>
      <c r="G241" s="6">
        <v>1</v>
      </c>
      <c r="H241" t="s">
        <v>15</v>
      </c>
      <c r="I241" t="s">
        <v>1215</v>
      </c>
      <c r="J241">
        <f>VLOOKUP(Sales[[#This Row],[Service Category]],Table7[],3,FALSE)</f>
        <v>0.2</v>
      </c>
      <c r="K241">
        <f>Sales[[#This Row],[Sale Price ]]*Sales[[#This Row],[Margins]]</f>
        <v>329.8</v>
      </c>
      <c r="L241">
        <v>1649</v>
      </c>
      <c r="M241">
        <f>Sales[[#This Row],[Sale Price ]]-Sales[[#This Row],[Service Provider Expense]]</f>
        <v>1319.2</v>
      </c>
      <c r="N241" t="s">
        <v>14</v>
      </c>
    </row>
    <row r="242" spans="1:14" x14ac:dyDescent="0.3">
      <c r="A242">
        <v>3241</v>
      </c>
      <c r="B242" t="s">
        <v>438</v>
      </c>
      <c r="C242" t="s">
        <v>439</v>
      </c>
      <c r="D242">
        <v>1474</v>
      </c>
      <c r="E242" t="s">
        <v>1209</v>
      </c>
      <c r="F242" s="1">
        <v>45428</v>
      </c>
      <c r="G242" s="6">
        <v>2</v>
      </c>
      <c r="H242" s="1" t="s">
        <v>2242</v>
      </c>
      <c r="I242" t="s">
        <v>1227</v>
      </c>
      <c r="J242">
        <f>VLOOKUP(Sales[[#This Row],[Service Category]],Table7[],3,FALSE)</f>
        <v>0.3</v>
      </c>
      <c r="K242">
        <f>Sales[[#This Row],[Sale Price ]]*Sales[[#This Row],[Margins]]</f>
        <v>240</v>
      </c>
      <c r="L242">
        <v>800</v>
      </c>
      <c r="M242">
        <f>Sales[[#This Row],[Sale Price ]]-Sales[[#This Row],[Service Provider Expense]]</f>
        <v>560</v>
      </c>
      <c r="N242" t="s">
        <v>20</v>
      </c>
    </row>
    <row r="243" spans="1:14" x14ac:dyDescent="0.3">
      <c r="A243">
        <v>3242</v>
      </c>
      <c r="B243" t="s">
        <v>440</v>
      </c>
      <c r="C243" t="s">
        <v>441</v>
      </c>
      <c r="D243">
        <v>1475</v>
      </c>
      <c r="E243" t="s">
        <v>1206</v>
      </c>
      <c r="F243" s="1">
        <v>45292</v>
      </c>
      <c r="G243" s="6">
        <v>3</v>
      </c>
      <c r="H243" t="s">
        <v>15</v>
      </c>
      <c r="I243" t="s">
        <v>1221</v>
      </c>
      <c r="J243">
        <f>VLOOKUP(Sales[[#This Row],[Service Category]],Table7[],3,FALSE)</f>
        <v>0.1</v>
      </c>
      <c r="K243">
        <f>Sales[[#This Row],[Sale Price ]]*Sales[[#This Row],[Margins]]</f>
        <v>179</v>
      </c>
      <c r="L243">
        <v>1790</v>
      </c>
      <c r="M243">
        <f>Sales[[#This Row],[Sale Price ]]-Sales[[#This Row],[Service Provider Expense]]</f>
        <v>1611</v>
      </c>
      <c r="N243" t="s">
        <v>16</v>
      </c>
    </row>
    <row r="244" spans="1:14" x14ac:dyDescent="0.3">
      <c r="A244">
        <v>3243</v>
      </c>
      <c r="B244" t="s">
        <v>442</v>
      </c>
      <c r="C244" t="s">
        <v>443</v>
      </c>
      <c r="D244">
        <v>1476</v>
      </c>
      <c r="E244" t="s">
        <v>2248</v>
      </c>
      <c r="F244" s="1">
        <v>45648</v>
      </c>
      <c r="G244" s="6">
        <v>2</v>
      </c>
      <c r="H244" t="s">
        <v>15</v>
      </c>
      <c r="I244" t="s">
        <v>1227</v>
      </c>
      <c r="J244">
        <f>VLOOKUP(Sales[[#This Row],[Service Category]],Table7[],3,FALSE)</f>
        <v>0.25</v>
      </c>
      <c r="K244">
        <f>Sales[[#This Row],[Sale Price ]]*Sales[[#This Row],[Margins]]</f>
        <v>219.75</v>
      </c>
      <c r="L244">
        <v>879</v>
      </c>
      <c r="M244">
        <f>Sales[[#This Row],[Sale Price ]]-Sales[[#This Row],[Service Provider Expense]]</f>
        <v>659.25</v>
      </c>
      <c r="N244" t="s">
        <v>17</v>
      </c>
    </row>
    <row r="245" spans="1:14" x14ac:dyDescent="0.3">
      <c r="A245">
        <v>3244</v>
      </c>
      <c r="B245" t="s">
        <v>444</v>
      </c>
      <c r="C245" t="s">
        <v>445</v>
      </c>
      <c r="D245">
        <v>1477</v>
      </c>
      <c r="E245" t="s">
        <v>1206</v>
      </c>
      <c r="F245" s="1">
        <v>45354</v>
      </c>
      <c r="G245" s="6">
        <v>2</v>
      </c>
      <c r="H245" t="s">
        <v>15</v>
      </c>
      <c r="I245" t="s">
        <v>1218</v>
      </c>
      <c r="J245">
        <f>VLOOKUP(Sales[[#This Row],[Service Category]],Table7[],3,FALSE)</f>
        <v>0.1</v>
      </c>
      <c r="K245">
        <f>Sales[[#This Row],[Sale Price ]]*Sales[[#This Row],[Margins]]</f>
        <v>173.20000000000002</v>
      </c>
      <c r="L245">
        <v>1732</v>
      </c>
      <c r="M245">
        <f>Sales[[#This Row],[Sale Price ]]-Sales[[#This Row],[Service Provider Expense]]</f>
        <v>1558.8</v>
      </c>
      <c r="N245" t="s">
        <v>1201</v>
      </c>
    </row>
    <row r="246" spans="1:14" x14ac:dyDescent="0.3">
      <c r="A246">
        <v>3245</v>
      </c>
      <c r="B246" t="s">
        <v>446</v>
      </c>
      <c r="C246" t="s">
        <v>447</v>
      </c>
      <c r="D246">
        <v>1478</v>
      </c>
      <c r="E246" t="s">
        <v>2249</v>
      </c>
      <c r="F246" s="1">
        <v>45550</v>
      </c>
      <c r="G246" s="6">
        <v>1</v>
      </c>
      <c r="H246" s="1" t="s">
        <v>2243</v>
      </c>
      <c r="I246" t="s">
        <v>1215</v>
      </c>
      <c r="J246">
        <f>VLOOKUP(Sales[[#This Row],[Service Category]],Table7[],3,FALSE)</f>
        <v>0.25</v>
      </c>
      <c r="K246">
        <f>Sales[[#This Row],[Sale Price ]]*Sales[[#This Row],[Margins]]</f>
        <v>368.5</v>
      </c>
      <c r="L246">
        <v>1474</v>
      </c>
      <c r="M246">
        <f>Sales[[#This Row],[Sale Price ]]-Sales[[#This Row],[Service Provider Expense]]</f>
        <v>1105.5</v>
      </c>
      <c r="N246" t="s">
        <v>17</v>
      </c>
    </row>
    <row r="247" spans="1:14" x14ac:dyDescent="0.3">
      <c r="A247">
        <v>3246</v>
      </c>
      <c r="B247" t="s">
        <v>92</v>
      </c>
      <c r="C247" t="s">
        <v>448</v>
      </c>
      <c r="D247">
        <v>1479</v>
      </c>
      <c r="E247" t="s">
        <v>1206</v>
      </c>
      <c r="F247" s="1">
        <v>45622</v>
      </c>
      <c r="G247" s="6">
        <v>2</v>
      </c>
      <c r="H247" s="1" t="s">
        <v>2243</v>
      </c>
      <c r="I247" t="s">
        <v>1227</v>
      </c>
      <c r="J247">
        <f>VLOOKUP(Sales[[#This Row],[Service Category]],Table7[],3,FALSE)</f>
        <v>0.1</v>
      </c>
      <c r="K247">
        <f>Sales[[#This Row],[Sale Price ]]*Sales[[#This Row],[Margins]]</f>
        <v>103.4</v>
      </c>
      <c r="L247">
        <v>1034</v>
      </c>
      <c r="M247">
        <f>Sales[[#This Row],[Sale Price ]]-Sales[[#This Row],[Service Provider Expense]]</f>
        <v>930.6</v>
      </c>
      <c r="N247" t="s">
        <v>17</v>
      </c>
    </row>
    <row r="248" spans="1:14" x14ac:dyDescent="0.3">
      <c r="A248">
        <v>3247</v>
      </c>
      <c r="B248" t="s">
        <v>449</v>
      </c>
      <c r="C248" t="s">
        <v>372</v>
      </c>
      <c r="D248">
        <v>1480</v>
      </c>
      <c r="E248" t="s">
        <v>1209</v>
      </c>
      <c r="F248" s="1">
        <v>45457</v>
      </c>
      <c r="G248" s="6">
        <v>3</v>
      </c>
      <c r="H248" t="s">
        <v>15</v>
      </c>
      <c r="I248" t="s">
        <v>1227</v>
      </c>
      <c r="J248">
        <f>VLOOKUP(Sales[[#This Row],[Service Category]],Table7[],3,FALSE)</f>
        <v>0.3</v>
      </c>
      <c r="K248">
        <f>Sales[[#This Row],[Sale Price ]]*Sales[[#This Row],[Margins]]</f>
        <v>355.5</v>
      </c>
      <c r="L248">
        <v>1185</v>
      </c>
      <c r="M248">
        <f>Sales[[#This Row],[Sale Price ]]-Sales[[#This Row],[Service Provider Expense]]</f>
        <v>829.5</v>
      </c>
      <c r="N248" t="s">
        <v>17</v>
      </c>
    </row>
    <row r="249" spans="1:14" x14ac:dyDescent="0.3">
      <c r="A249">
        <v>3248</v>
      </c>
      <c r="B249" t="s">
        <v>450</v>
      </c>
      <c r="C249" t="s">
        <v>451</v>
      </c>
      <c r="D249">
        <v>1481</v>
      </c>
      <c r="E249" t="s">
        <v>2249</v>
      </c>
      <c r="F249" s="1">
        <v>45603</v>
      </c>
      <c r="G249" s="6">
        <v>1</v>
      </c>
      <c r="H249" s="1" t="s">
        <v>2242</v>
      </c>
      <c r="I249" t="s">
        <v>1249</v>
      </c>
      <c r="J249">
        <f>VLOOKUP(Sales[[#This Row],[Service Category]],Table7[],3,FALSE)</f>
        <v>0.25</v>
      </c>
      <c r="K249">
        <f>Sales[[#This Row],[Sale Price ]]*Sales[[#This Row],[Margins]]</f>
        <v>211.5</v>
      </c>
      <c r="L249">
        <v>846</v>
      </c>
      <c r="M249">
        <f>Sales[[#This Row],[Sale Price ]]-Sales[[#This Row],[Service Provider Expense]]</f>
        <v>634.5</v>
      </c>
      <c r="N249" t="s">
        <v>1201</v>
      </c>
    </row>
    <row r="250" spans="1:14" x14ac:dyDescent="0.3">
      <c r="A250">
        <v>3249</v>
      </c>
      <c r="B250" t="s">
        <v>452</v>
      </c>
      <c r="C250" t="s">
        <v>327</v>
      </c>
      <c r="D250">
        <v>1482</v>
      </c>
      <c r="E250" t="s">
        <v>1208</v>
      </c>
      <c r="F250" s="1">
        <v>45619</v>
      </c>
      <c r="G250" s="6">
        <v>2</v>
      </c>
      <c r="H250" t="s">
        <v>15</v>
      </c>
      <c r="I250" t="s">
        <v>1224</v>
      </c>
      <c r="J250">
        <f>VLOOKUP(Sales[[#This Row],[Service Category]],Table7[],3,FALSE)</f>
        <v>0.2</v>
      </c>
      <c r="K250">
        <f>Sales[[#This Row],[Sale Price ]]*Sales[[#This Row],[Margins]]</f>
        <v>238</v>
      </c>
      <c r="L250">
        <v>1190</v>
      </c>
      <c r="M250">
        <f>Sales[[#This Row],[Sale Price ]]-Sales[[#This Row],[Service Provider Expense]]</f>
        <v>952</v>
      </c>
      <c r="N250" t="s">
        <v>20</v>
      </c>
    </row>
    <row r="251" spans="1:14" x14ac:dyDescent="0.3">
      <c r="A251">
        <v>3250</v>
      </c>
      <c r="B251" t="s">
        <v>453</v>
      </c>
      <c r="C251" t="s">
        <v>454</v>
      </c>
      <c r="D251">
        <v>1483</v>
      </c>
      <c r="E251" t="s">
        <v>1208</v>
      </c>
      <c r="F251" s="1">
        <v>45436</v>
      </c>
      <c r="G251" s="6">
        <v>3</v>
      </c>
      <c r="H251" t="s">
        <v>15</v>
      </c>
      <c r="I251" t="s">
        <v>1249</v>
      </c>
      <c r="J251">
        <f>VLOOKUP(Sales[[#This Row],[Service Category]],Table7[],3,FALSE)</f>
        <v>0.2</v>
      </c>
      <c r="K251">
        <f>Sales[[#This Row],[Sale Price ]]*Sales[[#This Row],[Margins]]</f>
        <v>155.80000000000001</v>
      </c>
      <c r="L251">
        <v>779</v>
      </c>
      <c r="M251">
        <f>Sales[[#This Row],[Sale Price ]]-Sales[[#This Row],[Service Provider Expense]]</f>
        <v>623.20000000000005</v>
      </c>
      <c r="N251" t="s">
        <v>20</v>
      </c>
    </row>
    <row r="252" spans="1:14" x14ac:dyDescent="0.3">
      <c r="A252">
        <v>3251</v>
      </c>
      <c r="B252" t="s">
        <v>302</v>
      </c>
      <c r="C252" t="s">
        <v>406</v>
      </c>
      <c r="D252">
        <v>1484</v>
      </c>
      <c r="E252" t="s">
        <v>2249</v>
      </c>
      <c r="F252" s="1">
        <v>45350</v>
      </c>
      <c r="G252" s="6">
        <v>1</v>
      </c>
      <c r="H252" t="s">
        <v>15</v>
      </c>
      <c r="I252" t="s">
        <v>1227</v>
      </c>
      <c r="J252">
        <f>VLOOKUP(Sales[[#This Row],[Service Category]],Table7[],3,FALSE)</f>
        <v>0.25</v>
      </c>
      <c r="K252">
        <f>Sales[[#This Row],[Sale Price ]]*Sales[[#This Row],[Margins]]</f>
        <v>80.25</v>
      </c>
      <c r="L252">
        <v>321</v>
      </c>
      <c r="M252">
        <f>Sales[[#This Row],[Sale Price ]]-Sales[[#This Row],[Service Provider Expense]]</f>
        <v>240.75</v>
      </c>
      <c r="N252" t="s">
        <v>20</v>
      </c>
    </row>
    <row r="253" spans="1:14" x14ac:dyDescent="0.3">
      <c r="A253">
        <v>3252</v>
      </c>
      <c r="B253" t="s">
        <v>455</v>
      </c>
      <c r="C253" t="s">
        <v>456</v>
      </c>
      <c r="D253">
        <v>1485</v>
      </c>
      <c r="E253" t="s">
        <v>1206</v>
      </c>
      <c r="F253" s="1">
        <v>45409</v>
      </c>
      <c r="G253" s="6">
        <v>1</v>
      </c>
      <c r="H253" s="1" t="s">
        <v>2242</v>
      </c>
      <c r="I253" t="s">
        <v>1227</v>
      </c>
      <c r="J253">
        <f>VLOOKUP(Sales[[#This Row],[Service Category]],Table7[],3,FALSE)</f>
        <v>0.1</v>
      </c>
      <c r="K253">
        <f>Sales[[#This Row],[Sale Price ]]*Sales[[#This Row],[Margins]]</f>
        <v>23.5</v>
      </c>
      <c r="L253">
        <v>235</v>
      </c>
      <c r="M253">
        <f>Sales[[#This Row],[Sale Price ]]-Sales[[#This Row],[Service Provider Expense]]</f>
        <v>211.5</v>
      </c>
      <c r="N253" t="s">
        <v>20</v>
      </c>
    </row>
    <row r="254" spans="1:14" x14ac:dyDescent="0.3">
      <c r="A254">
        <v>3253</v>
      </c>
      <c r="B254" t="s">
        <v>457</v>
      </c>
      <c r="C254" t="s">
        <v>458</v>
      </c>
      <c r="D254">
        <v>1486</v>
      </c>
      <c r="E254" t="s">
        <v>1204</v>
      </c>
      <c r="F254" s="1">
        <v>45612</v>
      </c>
      <c r="G254" s="6">
        <v>3</v>
      </c>
      <c r="H254" s="1" t="s">
        <v>2242</v>
      </c>
      <c r="I254" t="s">
        <v>1215</v>
      </c>
      <c r="J254">
        <f>VLOOKUP(Sales[[#This Row],[Service Category]],Table7[],3,FALSE)</f>
        <v>0.3</v>
      </c>
      <c r="K254">
        <f>Sales[[#This Row],[Sale Price ]]*Sales[[#This Row],[Margins]]</f>
        <v>375.3</v>
      </c>
      <c r="L254">
        <v>1251</v>
      </c>
      <c r="M254">
        <f>Sales[[#This Row],[Sale Price ]]-Sales[[#This Row],[Service Provider Expense]]</f>
        <v>875.7</v>
      </c>
      <c r="N254" t="s">
        <v>14</v>
      </c>
    </row>
    <row r="255" spans="1:14" x14ac:dyDescent="0.3">
      <c r="A255">
        <v>3254</v>
      </c>
      <c r="B255" t="s">
        <v>388</v>
      </c>
      <c r="C255" t="s">
        <v>459</v>
      </c>
      <c r="D255">
        <v>1487</v>
      </c>
      <c r="E255" t="s">
        <v>2248</v>
      </c>
      <c r="F255" s="1">
        <v>45537</v>
      </c>
      <c r="G255" s="6">
        <v>1</v>
      </c>
      <c r="H255" t="s">
        <v>15</v>
      </c>
      <c r="I255" t="s">
        <v>1224</v>
      </c>
      <c r="J255">
        <f>VLOOKUP(Sales[[#This Row],[Service Category]],Table7[],3,FALSE)</f>
        <v>0.25</v>
      </c>
      <c r="K255">
        <f>Sales[[#This Row],[Sale Price ]]*Sales[[#This Row],[Margins]]</f>
        <v>326.25</v>
      </c>
      <c r="L255">
        <v>1305</v>
      </c>
      <c r="M255">
        <f>Sales[[#This Row],[Sale Price ]]-Sales[[#This Row],[Service Provider Expense]]</f>
        <v>978.75</v>
      </c>
      <c r="N255" t="s">
        <v>16</v>
      </c>
    </row>
    <row r="256" spans="1:14" x14ac:dyDescent="0.3">
      <c r="A256">
        <v>3255</v>
      </c>
      <c r="B256" t="s">
        <v>460</v>
      </c>
      <c r="C256" t="s">
        <v>461</v>
      </c>
      <c r="D256">
        <v>1488</v>
      </c>
      <c r="E256" t="s">
        <v>1206</v>
      </c>
      <c r="F256" s="1">
        <v>45554</v>
      </c>
      <c r="G256" s="6">
        <v>2</v>
      </c>
      <c r="H256" s="1" t="s">
        <v>2242</v>
      </c>
      <c r="I256" t="s">
        <v>1224</v>
      </c>
      <c r="J256">
        <f>VLOOKUP(Sales[[#This Row],[Service Category]],Table7[],3,FALSE)</f>
        <v>0.1</v>
      </c>
      <c r="K256">
        <f>Sales[[#This Row],[Sale Price ]]*Sales[[#This Row],[Margins]]</f>
        <v>9.7000000000000011</v>
      </c>
      <c r="L256">
        <v>97</v>
      </c>
      <c r="M256">
        <f>Sales[[#This Row],[Sale Price ]]-Sales[[#This Row],[Service Provider Expense]]</f>
        <v>87.3</v>
      </c>
      <c r="N256" t="s">
        <v>16</v>
      </c>
    </row>
    <row r="257" spans="1:14" x14ac:dyDescent="0.3">
      <c r="A257">
        <v>3256</v>
      </c>
      <c r="B257" t="s">
        <v>462</v>
      </c>
      <c r="C257" t="s">
        <v>463</v>
      </c>
      <c r="D257">
        <v>1489</v>
      </c>
      <c r="E257" t="s">
        <v>1208</v>
      </c>
      <c r="F257" s="1">
        <v>45615</v>
      </c>
      <c r="G257" s="6">
        <v>1</v>
      </c>
      <c r="H257" t="s">
        <v>15</v>
      </c>
      <c r="I257" t="s">
        <v>1215</v>
      </c>
      <c r="J257">
        <f>VLOOKUP(Sales[[#This Row],[Service Category]],Table7[],3,FALSE)</f>
        <v>0.2</v>
      </c>
      <c r="K257">
        <f>Sales[[#This Row],[Sale Price ]]*Sales[[#This Row],[Margins]]</f>
        <v>306.60000000000002</v>
      </c>
      <c r="L257">
        <v>1533</v>
      </c>
      <c r="M257">
        <f>Sales[[#This Row],[Sale Price ]]-Sales[[#This Row],[Service Provider Expense]]</f>
        <v>1226.4000000000001</v>
      </c>
      <c r="N257" t="s">
        <v>1201</v>
      </c>
    </row>
    <row r="258" spans="1:14" x14ac:dyDescent="0.3">
      <c r="A258">
        <v>3257</v>
      </c>
      <c r="B258" t="s">
        <v>464</v>
      </c>
      <c r="C258" t="s">
        <v>182</v>
      </c>
      <c r="D258">
        <v>1490</v>
      </c>
      <c r="E258" t="s">
        <v>1204</v>
      </c>
      <c r="F258" s="1">
        <v>45340</v>
      </c>
      <c r="G258" s="6">
        <v>1</v>
      </c>
      <c r="H258" t="s">
        <v>15</v>
      </c>
      <c r="I258" t="s">
        <v>1224</v>
      </c>
      <c r="J258">
        <f>VLOOKUP(Sales[[#This Row],[Service Category]],Table7[],3,FALSE)</f>
        <v>0.3</v>
      </c>
      <c r="K258">
        <f>Sales[[#This Row],[Sale Price ]]*Sales[[#This Row],[Margins]]</f>
        <v>119.69999999999999</v>
      </c>
      <c r="L258">
        <v>399</v>
      </c>
      <c r="M258">
        <f>Sales[[#This Row],[Sale Price ]]-Sales[[#This Row],[Service Provider Expense]]</f>
        <v>279.3</v>
      </c>
      <c r="N258" t="s">
        <v>16</v>
      </c>
    </row>
    <row r="259" spans="1:14" x14ac:dyDescent="0.3">
      <c r="A259">
        <v>3258</v>
      </c>
      <c r="B259" t="s">
        <v>207</v>
      </c>
      <c r="C259" t="s">
        <v>465</v>
      </c>
      <c r="D259">
        <v>1491</v>
      </c>
      <c r="E259" t="s">
        <v>1206</v>
      </c>
      <c r="F259" s="1">
        <v>45520</v>
      </c>
      <c r="G259" s="6">
        <v>3</v>
      </c>
      <c r="H259" t="s">
        <v>15</v>
      </c>
      <c r="I259" t="s">
        <v>1227</v>
      </c>
      <c r="J259">
        <f>VLOOKUP(Sales[[#This Row],[Service Category]],Table7[],3,FALSE)</f>
        <v>0.1</v>
      </c>
      <c r="K259">
        <f>Sales[[#This Row],[Sale Price ]]*Sales[[#This Row],[Margins]]</f>
        <v>43</v>
      </c>
      <c r="L259">
        <v>430</v>
      </c>
      <c r="M259">
        <f>Sales[[#This Row],[Sale Price ]]-Sales[[#This Row],[Service Provider Expense]]</f>
        <v>387</v>
      </c>
      <c r="N259" t="s">
        <v>1201</v>
      </c>
    </row>
    <row r="260" spans="1:14" x14ac:dyDescent="0.3">
      <c r="A260">
        <v>3259</v>
      </c>
      <c r="B260" t="s">
        <v>466</v>
      </c>
      <c r="C260" t="s">
        <v>467</v>
      </c>
      <c r="D260">
        <v>1492</v>
      </c>
      <c r="E260" t="s">
        <v>2249</v>
      </c>
      <c r="F260" s="1">
        <v>45355</v>
      </c>
      <c r="G260" s="6">
        <v>2</v>
      </c>
      <c r="H260" t="s">
        <v>15</v>
      </c>
      <c r="I260" t="s">
        <v>1230</v>
      </c>
      <c r="J260">
        <f>VLOOKUP(Sales[[#This Row],[Service Category]],Table7[],3,FALSE)</f>
        <v>0.25</v>
      </c>
      <c r="K260">
        <f>Sales[[#This Row],[Sale Price ]]*Sales[[#This Row],[Margins]]</f>
        <v>309.25</v>
      </c>
      <c r="L260">
        <v>1237</v>
      </c>
      <c r="M260">
        <f>Sales[[#This Row],[Sale Price ]]-Sales[[#This Row],[Service Provider Expense]]</f>
        <v>927.75</v>
      </c>
      <c r="N260" t="s">
        <v>16</v>
      </c>
    </row>
    <row r="261" spans="1:14" x14ac:dyDescent="0.3">
      <c r="A261">
        <v>3260</v>
      </c>
      <c r="B261" t="s">
        <v>468</v>
      </c>
      <c r="C261" t="s">
        <v>184</v>
      </c>
      <c r="D261">
        <v>1493</v>
      </c>
      <c r="E261" t="s">
        <v>2249</v>
      </c>
      <c r="F261" s="1">
        <v>45306</v>
      </c>
      <c r="G261" s="6">
        <v>2</v>
      </c>
      <c r="H261" t="s">
        <v>15</v>
      </c>
      <c r="I261" t="s">
        <v>1224</v>
      </c>
      <c r="J261">
        <f>VLOOKUP(Sales[[#This Row],[Service Category]],Table7[],3,FALSE)</f>
        <v>0.25</v>
      </c>
      <c r="K261">
        <f>Sales[[#This Row],[Sale Price ]]*Sales[[#This Row],[Margins]]</f>
        <v>137.75</v>
      </c>
      <c r="L261">
        <v>551</v>
      </c>
      <c r="M261">
        <f>Sales[[#This Row],[Sale Price ]]-Sales[[#This Row],[Service Provider Expense]]</f>
        <v>413.25</v>
      </c>
      <c r="N261" t="s">
        <v>1201</v>
      </c>
    </row>
    <row r="262" spans="1:14" x14ac:dyDescent="0.3">
      <c r="A262">
        <v>3261</v>
      </c>
      <c r="B262" t="s">
        <v>469</v>
      </c>
      <c r="C262" t="s">
        <v>152</v>
      </c>
      <c r="D262">
        <v>1494</v>
      </c>
      <c r="E262" t="s">
        <v>1208</v>
      </c>
      <c r="F262" s="1">
        <v>45371</v>
      </c>
      <c r="G262" s="6">
        <v>3</v>
      </c>
      <c r="H262" t="s">
        <v>15</v>
      </c>
      <c r="I262" t="s">
        <v>1249</v>
      </c>
      <c r="J262">
        <f>VLOOKUP(Sales[[#This Row],[Service Category]],Table7[],3,FALSE)</f>
        <v>0.2</v>
      </c>
      <c r="K262">
        <f>Sales[[#This Row],[Sale Price ]]*Sales[[#This Row],[Margins]]</f>
        <v>337.8</v>
      </c>
      <c r="L262">
        <v>1689</v>
      </c>
      <c r="M262">
        <f>Sales[[#This Row],[Sale Price ]]-Sales[[#This Row],[Service Provider Expense]]</f>
        <v>1351.2</v>
      </c>
      <c r="N262" t="s">
        <v>17</v>
      </c>
    </row>
    <row r="263" spans="1:14" x14ac:dyDescent="0.3">
      <c r="A263">
        <v>3262</v>
      </c>
      <c r="B263" t="s">
        <v>183</v>
      </c>
      <c r="C263" t="s">
        <v>17</v>
      </c>
      <c r="D263">
        <v>1495</v>
      </c>
      <c r="E263" t="s">
        <v>1206</v>
      </c>
      <c r="F263" s="1">
        <v>45467</v>
      </c>
      <c r="G263" s="6">
        <v>3</v>
      </c>
      <c r="H263" s="1" t="s">
        <v>2242</v>
      </c>
      <c r="I263" t="s">
        <v>1221</v>
      </c>
      <c r="J263">
        <f>VLOOKUP(Sales[[#This Row],[Service Category]],Table7[],3,FALSE)</f>
        <v>0.1</v>
      </c>
      <c r="K263">
        <f>Sales[[#This Row],[Sale Price ]]*Sales[[#This Row],[Margins]]</f>
        <v>151.20000000000002</v>
      </c>
      <c r="L263">
        <v>1512</v>
      </c>
      <c r="M263">
        <f>Sales[[#This Row],[Sale Price ]]-Sales[[#This Row],[Service Provider Expense]]</f>
        <v>1360.8</v>
      </c>
      <c r="N263" t="s">
        <v>1201</v>
      </c>
    </row>
    <row r="264" spans="1:14" x14ac:dyDescent="0.3">
      <c r="A264">
        <v>3263</v>
      </c>
      <c r="B264" t="s">
        <v>470</v>
      </c>
      <c r="C264" t="s">
        <v>471</v>
      </c>
      <c r="D264">
        <v>1496</v>
      </c>
      <c r="E264" t="s">
        <v>2248</v>
      </c>
      <c r="F264" s="1">
        <v>45632</v>
      </c>
      <c r="G264" s="6">
        <v>1</v>
      </c>
      <c r="H264" s="1" t="s">
        <v>2242</v>
      </c>
      <c r="I264" t="s">
        <v>1218</v>
      </c>
      <c r="J264">
        <f>VLOOKUP(Sales[[#This Row],[Service Category]],Table7[],3,FALSE)</f>
        <v>0.25</v>
      </c>
      <c r="K264">
        <f>Sales[[#This Row],[Sale Price ]]*Sales[[#This Row],[Margins]]</f>
        <v>168.75</v>
      </c>
      <c r="L264">
        <v>675</v>
      </c>
      <c r="M264">
        <f>Sales[[#This Row],[Sale Price ]]-Sales[[#This Row],[Service Provider Expense]]</f>
        <v>506.25</v>
      </c>
      <c r="N264" t="s">
        <v>1201</v>
      </c>
    </row>
    <row r="265" spans="1:14" x14ac:dyDescent="0.3">
      <c r="A265">
        <v>3264</v>
      </c>
      <c r="B265" t="s">
        <v>37</v>
      </c>
      <c r="C265" t="s">
        <v>472</v>
      </c>
      <c r="D265">
        <v>1497</v>
      </c>
      <c r="E265" t="s">
        <v>1208</v>
      </c>
      <c r="F265" s="1">
        <v>45350</v>
      </c>
      <c r="G265" s="6">
        <v>2</v>
      </c>
      <c r="H265" s="1" t="s">
        <v>2242</v>
      </c>
      <c r="I265" t="s">
        <v>1227</v>
      </c>
      <c r="J265">
        <f>VLOOKUP(Sales[[#This Row],[Service Category]],Table7[],3,FALSE)</f>
        <v>0.2</v>
      </c>
      <c r="K265">
        <f>Sales[[#This Row],[Sale Price ]]*Sales[[#This Row],[Margins]]</f>
        <v>298.60000000000002</v>
      </c>
      <c r="L265">
        <v>1493</v>
      </c>
      <c r="M265">
        <f>Sales[[#This Row],[Sale Price ]]-Sales[[#This Row],[Service Provider Expense]]</f>
        <v>1194.4000000000001</v>
      </c>
      <c r="N265" t="s">
        <v>1201</v>
      </c>
    </row>
    <row r="266" spans="1:14" x14ac:dyDescent="0.3">
      <c r="A266">
        <v>3265</v>
      </c>
      <c r="B266" t="s">
        <v>457</v>
      </c>
      <c r="C266" t="s">
        <v>473</v>
      </c>
      <c r="D266">
        <v>1498</v>
      </c>
      <c r="E266" t="s">
        <v>1209</v>
      </c>
      <c r="F266" s="1">
        <v>45395</v>
      </c>
      <c r="G266" s="6">
        <v>2</v>
      </c>
      <c r="H266" t="s">
        <v>15</v>
      </c>
      <c r="I266" t="s">
        <v>1215</v>
      </c>
      <c r="J266">
        <f>VLOOKUP(Sales[[#This Row],[Service Category]],Table7[],3,FALSE)</f>
        <v>0.3</v>
      </c>
      <c r="K266">
        <f>Sales[[#This Row],[Sale Price ]]*Sales[[#This Row],[Margins]]</f>
        <v>414.59999999999997</v>
      </c>
      <c r="L266">
        <v>1382</v>
      </c>
      <c r="M266">
        <f>Sales[[#This Row],[Sale Price ]]-Sales[[#This Row],[Service Provider Expense]]</f>
        <v>967.40000000000009</v>
      </c>
      <c r="N266" t="s">
        <v>16</v>
      </c>
    </row>
    <row r="267" spans="1:14" x14ac:dyDescent="0.3">
      <c r="A267">
        <v>3266</v>
      </c>
      <c r="B267" t="s">
        <v>119</v>
      </c>
      <c r="C267" t="s">
        <v>474</v>
      </c>
      <c r="D267">
        <v>1499</v>
      </c>
      <c r="E267" t="s">
        <v>2249</v>
      </c>
      <c r="F267" s="1">
        <v>45596</v>
      </c>
      <c r="G267" s="6">
        <v>3</v>
      </c>
      <c r="H267" s="1" t="s">
        <v>2242</v>
      </c>
      <c r="I267" t="s">
        <v>1224</v>
      </c>
      <c r="J267">
        <f>VLOOKUP(Sales[[#This Row],[Service Category]],Table7[],3,FALSE)</f>
        <v>0.25</v>
      </c>
      <c r="K267">
        <f>Sales[[#This Row],[Sale Price ]]*Sales[[#This Row],[Margins]]</f>
        <v>86</v>
      </c>
      <c r="L267">
        <v>344</v>
      </c>
      <c r="M267">
        <f>Sales[[#This Row],[Sale Price ]]-Sales[[#This Row],[Service Provider Expense]]</f>
        <v>258</v>
      </c>
      <c r="N267" t="s">
        <v>14</v>
      </c>
    </row>
    <row r="268" spans="1:14" x14ac:dyDescent="0.3">
      <c r="A268">
        <v>3267</v>
      </c>
      <c r="B268" t="s">
        <v>475</v>
      </c>
      <c r="C268" t="s">
        <v>476</v>
      </c>
      <c r="D268">
        <v>1500</v>
      </c>
      <c r="E268" t="s">
        <v>2249</v>
      </c>
      <c r="F268" s="1">
        <v>45409</v>
      </c>
      <c r="G268" s="6">
        <v>1</v>
      </c>
      <c r="H268" s="1" t="s">
        <v>2242</v>
      </c>
      <c r="I268" t="s">
        <v>1224</v>
      </c>
      <c r="J268">
        <f>VLOOKUP(Sales[[#This Row],[Service Category]],Table7[],3,FALSE)</f>
        <v>0.25</v>
      </c>
      <c r="K268">
        <f>Sales[[#This Row],[Sale Price ]]*Sales[[#This Row],[Margins]]</f>
        <v>115.5</v>
      </c>
      <c r="L268">
        <v>462</v>
      </c>
      <c r="M268">
        <f>Sales[[#This Row],[Sale Price ]]-Sales[[#This Row],[Service Provider Expense]]</f>
        <v>346.5</v>
      </c>
      <c r="N268" t="s">
        <v>16</v>
      </c>
    </row>
    <row r="269" spans="1:14" x14ac:dyDescent="0.3">
      <c r="A269">
        <v>3268</v>
      </c>
      <c r="B269" t="s">
        <v>477</v>
      </c>
      <c r="C269" t="s">
        <v>478</v>
      </c>
      <c r="D269">
        <v>1501</v>
      </c>
      <c r="E269" t="s">
        <v>2249</v>
      </c>
      <c r="F269" s="1">
        <v>45614</v>
      </c>
      <c r="G269" s="6">
        <v>1</v>
      </c>
      <c r="H269" t="s">
        <v>15</v>
      </c>
      <c r="I269" t="s">
        <v>1227</v>
      </c>
      <c r="J269">
        <f>VLOOKUP(Sales[[#This Row],[Service Category]],Table7[],3,FALSE)</f>
        <v>0.25</v>
      </c>
      <c r="K269">
        <f>Sales[[#This Row],[Sale Price ]]*Sales[[#This Row],[Margins]]</f>
        <v>291.5</v>
      </c>
      <c r="L269">
        <v>1166</v>
      </c>
      <c r="M269">
        <f>Sales[[#This Row],[Sale Price ]]-Sales[[#This Row],[Service Provider Expense]]</f>
        <v>874.5</v>
      </c>
      <c r="N269" t="s">
        <v>20</v>
      </c>
    </row>
    <row r="270" spans="1:14" x14ac:dyDescent="0.3">
      <c r="A270">
        <v>3269</v>
      </c>
      <c r="B270" t="s">
        <v>479</v>
      </c>
      <c r="C270" t="s">
        <v>480</v>
      </c>
      <c r="D270">
        <v>1502</v>
      </c>
      <c r="E270" t="s">
        <v>1208</v>
      </c>
      <c r="F270" s="1">
        <v>45360</v>
      </c>
      <c r="G270" s="6">
        <v>1</v>
      </c>
      <c r="H270" s="1" t="s">
        <v>2242</v>
      </c>
      <c r="I270" t="s">
        <v>1218</v>
      </c>
      <c r="J270">
        <f>VLOOKUP(Sales[[#This Row],[Service Category]],Table7[],3,FALSE)</f>
        <v>0.2</v>
      </c>
      <c r="K270">
        <f>Sales[[#This Row],[Sale Price ]]*Sales[[#This Row],[Margins]]</f>
        <v>129.4</v>
      </c>
      <c r="L270">
        <v>647</v>
      </c>
      <c r="M270">
        <f>Sales[[#This Row],[Sale Price ]]-Sales[[#This Row],[Service Provider Expense]]</f>
        <v>517.6</v>
      </c>
      <c r="N270" t="s">
        <v>20</v>
      </c>
    </row>
    <row r="271" spans="1:14" x14ac:dyDescent="0.3">
      <c r="A271">
        <v>3270</v>
      </c>
      <c r="B271" t="s">
        <v>481</v>
      </c>
      <c r="C271" t="s">
        <v>482</v>
      </c>
      <c r="D271">
        <v>1503</v>
      </c>
      <c r="E271" t="s">
        <v>2248</v>
      </c>
      <c r="F271" s="1">
        <v>45510</v>
      </c>
      <c r="G271" s="6">
        <v>3</v>
      </c>
      <c r="H271" s="1" t="s">
        <v>2242</v>
      </c>
      <c r="I271" t="s">
        <v>1218</v>
      </c>
      <c r="J271">
        <f>VLOOKUP(Sales[[#This Row],[Service Category]],Table7[],3,FALSE)</f>
        <v>0.25</v>
      </c>
      <c r="K271">
        <f>Sales[[#This Row],[Sale Price ]]*Sales[[#This Row],[Margins]]</f>
        <v>309.5</v>
      </c>
      <c r="L271">
        <v>1238</v>
      </c>
      <c r="M271">
        <f>Sales[[#This Row],[Sale Price ]]-Sales[[#This Row],[Service Provider Expense]]</f>
        <v>928.5</v>
      </c>
      <c r="N271" t="s">
        <v>17</v>
      </c>
    </row>
    <row r="272" spans="1:14" x14ac:dyDescent="0.3">
      <c r="A272">
        <v>3271</v>
      </c>
      <c r="B272" t="s">
        <v>483</v>
      </c>
      <c r="C272" t="s">
        <v>281</v>
      </c>
      <c r="D272">
        <v>1504</v>
      </c>
      <c r="E272" t="s">
        <v>2249</v>
      </c>
      <c r="F272" s="1">
        <v>45464</v>
      </c>
      <c r="G272" s="6">
        <v>1</v>
      </c>
      <c r="H272" t="s">
        <v>15</v>
      </c>
      <c r="I272" t="s">
        <v>1237</v>
      </c>
      <c r="J272">
        <f>VLOOKUP(Sales[[#This Row],[Service Category]],Table7[],3,FALSE)</f>
        <v>0.25</v>
      </c>
      <c r="K272">
        <f>Sales[[#This Row],[Sale Price ]]*Sales[[#This Row],[Margins]]</f>
        <v>70</v>
      </c>
      <c r="L272">
        <v>280</v>
      </c>
      <c r="M272">
        <f>Sales[[#This Row],[Sale Price ]]-Sales[[#This Row],[Service Provider Expense]]</f>
        <v>210</v>
      </c>
      <c r="N272" t="s">
        <v>16</v>
      </c>
    </row>
    <row r="273" spans="1:14" x14ac:dyDescent="0.3">
      <c r="A273">
        <v>3272</v>
      </c>
      <c r="B273" t="s">
        <v>484</v>
      </c>
      <c r="C273" t="s">
        <v>485</v>
      </c>
      <c r="D273">
        <v>1505</v>
      </c>
      <c r="E273" t="s">
        <v>1208</v>
      </c>
      <c r="F273" s="1">
        <v>45609</v>
      </c>
      <c r="G273" s="6">
        <v>1</v>
      </c>
      <c r="H273" t="s">
        <v>15</v>
      </c>
      <c r="I273" t="s">
        <v>1230</v>
      </c>
      <c r="J273">
        <f>VLOOKUP(Sales[[#This Row],[Service Category]],Table7[],3,FALSE)</f>
        <v>0.2</v>
      </c>
      <c r="K273">
        <f>Sales[[#This Row],[Sale Price ]]*Sales[[#This Row],[Margins]]</f>
        <v>249.20000000000002</v>
      </c>
      <c r="L273">
        <v>1246</v>
      </c>
      <c r="M273">
        <f>Sales[[#This Row],[Sale Price ]]-Sales[[#This Row],[Service Provider Expense]]</f>
        <v>996.8</v>
      </c>
      <c r="N273" t="s">
        <v>16</v>
      </c>
    </row>
    <row r="274" spans="1:14" x14ac:dyDescent="0.3">
      <c r="A274">
        <v>3273</v>
      </c>
      <c r="B274" t="s">
        <v>486</v>
      </c>
      <c r="C274" t="s">
        <v>78</v>
      </c>
      <c r="D274">
        <v>1506</v>
      </c>
      <c r="E274" t="s">
        <v>1206</v>
      </c>
      <c r="F274" s="1">
        <v>45606</v>
      </c>
      <c r="G274" s="6">
        <v>1</v>
      </c>
      <c r="H274" s="1" t="s">
        <v>2242</v>
      </c>
      <c r="I274" t="s">
        <v>1221</v>
      </c>
      <c r="J274">
        <f>VLOOKUP(Sales[[#This Row],[Service Category]],Table7[],3,FALSE)</f>
        <v>0.1</v>
      </c>
      <c r="K274">
        <f>Sales[[#This Row],[Sale Price ]]*Sales[[#This Row],[Margins]]</f>
        <v>126.10000000000001</v>
      </c>
      <c r="L274">
        <v>1261</v>
      </c>
      <c r="M274">
        <f>Sales[[#This Row],[Sale Price ]]-Sales[[#This Row],[Service Provider Expense]]</f>
        <v>1134.9000000000001</v>
      </c>
      <c r="N274" t="s">
        <v>17</v>
      </c>
    </row>
    <row r="275" spans="1:14" x14ac:dyDescent="0.3">
      <c r="A275">
        <v>3274</v>
      </c>
      <c r="B275" t="s">
        <v>487</v>
      </c>
      <c r="C275" t="s">
        <v>240</v>
      </c>
      <c r="D275">
        <v>1507</v>
      </c>
      <c r="E275" t="s">
        <v>2249</v>
      </c>
      <c r="F275" s="1">
        <v>45550</v>
      </c>
      <c r="G275" s="6">
        <v>3</v>
      </c>
      <c r="H275" t="s">
        <v>15</v>
      </c>
      <c r="I275" t="s">
        <v>1224</v>
      </c>
      <c r="J275">
        <f>VLOOKUP(Sales[[#This Row],[Service Category]],Table7[],3,FALSE)</f>
        <v>0.25</v>
      </c>
      <c r="K275">
        <f>Sales[[#This Row],[Sale Price ]]*Sales[[#This Row],[Margins]]</f>
        <v>325.75</v>
      </c>
      <c r="L275">
        <v>1303</v>
      </c>
      <c r="M275">
        <f>Sales[[#This Row],[Sale Price ]]-Sales[[#This Row],[Service Provider Expense]]</f>
        <v>977.25</v>
      </c>
      <c r="N275" t="s">
        <v>20</v>
      </c>
    </row>
    <row r="276" spans="1:14" x14ac:dyDescent="0.3">
      <c r="A276">
        <v>3275</v>
      </c>
      <c r="B276" t="s">
        <v>102</v>
      </c>
      <c r="C276" t="s">
        <v>205</v>
      </c>
      <c r="D276">
        <v>1508</v>
      </c>
      <c r="E276" t="s">
        <v>2249</v>
      </c>
      <c r="F276" s="1">
        <v>45539</v>
      </c>
      <c r="G276" s="6">
        <v>3</v>
      </c>
      <c r="H276" t="s">
        <v>15</v>
      </c>
      <c r="I276" t="s">
        <v>1227</v>
      </c>
      <c r="J276">
        <f>VLOOKUP(Sales[[#This Row],[Service Category]],Table7[],3,FALSE)</f>
        <v>0.25</v>
      </c>
      <c r="K276">
        <f>Sales[[#This Row],[Sale Price ]]*Sales[[#This Row],[Margins]]</f>
        <v>438.75</v>
      </c>
      <c r="L276">
        <v>1755</v>
      </c>
      <c r="M276">
        <f>Sales[[#This Row],[Sale Price ]]-Sales[[#This Row],[Service Provider Expense]]</f>
        <v>1316.25</v>
      </c>
      <c r="N276" t="s">
        <v>20</v>
      </c>
    </row>
    <row r="277" spans="1:14" x14ac:dyDescent="0.3">
      <c r="A277">
        <v>3276</v>
      </c>
      <c r="B277" t="s">
        <v>488</v>
      </c>
      <c r="C277" t="s">
        <v>48</v>
      </c>
      <c r="D277">
        <v>1509</v>
      </c>
      <c r="E277" t="s">
        <v>1209</v>
      </c>
      <c r="F277" s="1">
        <v>45307</v>
      </c>
      <c r="G277" s="6">
        <v>1</v>
      </c>
      <c r="H277" t="s">
        <v>15</v>
      </c>
      <c r="I277" t="s">
        <v>1215</v>
      </c>
      <c r="J277">
        <f>VLOOKUP(Sales[[#This Row],[Service Category]],Table7[],3,FALSE)</f>
        <v>0.3</v>
      </c>
      <c r="K277">
        <f>Sales[[#This Row],[Sale Price ]]*Sales[[#This Row],[Margins]]</f>
        <v>352.5</v>
      </c>
      <c r="L277">
        <v>1175</v>
      </c>
      <c r="M277">
        <f>Sales[[#This Row],[Sale Price ]]-Sales[[#This Row],[Service Provider Expense]]</f>
        <v>822.5</v>
      </c>
      <c r="N277" t="s">
        <v>1201</v>
      </c>
    </row>
    <row r="278" spans="1:14" x14ac:dyDescent="0.3">
      <c r="A278">
        <v>3277</v>
      </c>
      <c r="B278" t="s">
        <v>489</v>
      </c>
      <c r="C278" t="s">
        <v>85</v>
      </c>
      <c r="D278">
        <v>1510</v>
      </c>
      <c r="E278" t="s">
        <v>1208</v>
      </c>
      <c r="F278" s="1">
        <v>45585</v>
      </c>
      <c r="G278" s="6">
        <v>1</v>
      </c>
      <c r="H278" s="1" t="s">
        <v>2243</v>
      </c>
      <c r="I278" t="s">
        <v>1218</v>
      </c>
      <c r="J278">
        <f>VLOOKUP(Sales[[#This Row],[Service Category]],Table7[],3,FALSE)</f>
        <v>0.2</v>
      </c>
      <c r="K278">
        <f>Sales[[#This Row],[Sale Price ]]*Sales[[#This Row],[Margins]]</f>
        <v>200.4</v>
      </c>
      <c r="L278">
        <v>1002</v>
      </c>
      <c r="M278">
        <f>Sales[[#This Row],[Sale Price ]]-Sales[[#This Row],[Service Provider Expense]]</f>
        <v>801.6</v>
      </c>
      <c r="N278" t="s">
        <v>20</v>
      </c>
    </row>
    <row r="279" spans="1:14" x14ac:dyDescent="0.3">
      <c r="A279">
        <v>3278</v>
      </c>
      <c r="B279" t="s">
        <v>470</v>
      </c>
      <c r="C279" t="s">
        <v>490</v>
      </c>
      <c r="D279">
        <v>1511</v>
      </c>
      <c r="E279" t="s">
        <v>1204</v>
      </c>
      <c r="F279" s="1">
        <v>45438</v>
      </c>
      <c r="G279" s="6">
        <v>3</v>
      </c>
      <c r="H279" s="1" t="s">
        <v>2243</v>
      </c>
      <c r="I279" t="s">
        <v>1221</v>
      </c>
      <c r="J279">
        <f>VLOOKUP(Sales[[#This Row],[Service Category]],Table7[],3,FALSE)</f>
        <v>0.3</v>
      </c>
      <c r="K279">
        <f>Sales[[#This Row],[Sale Price ]]*Sales[[#This Row],[Margins]]</f>
        <v>264.3</v>
      </c>
      <c r="L279">
        <v>881</v>
      </c>
      <c r="M279">
        <f>Sales[[#This Row],[Sale Price ]]-Sales[[#This Row],[Service Provider Expense]]</f>
        <v>616.70000000000005</v>
      </c>
      <c r="N279" t="s">
        <v>16</v>
      </c>
    </row>
    <row r="280" spans="1:14" x14ac:dyDescent="0.3">
      <c r="A280">
        <v>3279</v>
      </c>
      <c r="B280" t="s">
        <v>491</v>
      </c>
      <c r="C280" t="s">
        <v>492</v>
      </c>
      <c r="D280">
        <v>1512</v>
      </c>
      <c r="E280" t="s">
        <v>2248</v>
      </c>
      <c r="F280" s="1">
        <v>45387</v>
      </c>
      <c r="G280" s="6">
        <v>2</v>
      </c>
      <c r="H280" t="s">
        <v>15</v>
      </c>
      <c r="I280" t="s">
        <v>1249</v>
      </c>
      <c r="J280">
        <f>VLOOKUP(Sales[[#This Row],[Service Category]],Table7[],3,FALSE)</f>
        <v>0.25</v>
      </c>
      <c r="K280">
        <f>Sales[[#This Row],[Sale Price ]]*Sales[[#This Row],[Margins]]</f>
        <v>14.25</v>
      </c>
      <c r="L280">
        <v>57</v>
      </c>
      <c r="M280">
        <f>Sales[[#This Row],[Sale Price ]]-Sales[[#This Row],[Service Provider Expense]]</f>
        <v>42.75</v>
      </c>
      <c r="N280" t="s">
        <v>20</v>
      </c>
    </row>
    <row r="281" spans="1:14" x14ac:dyDescent="0.3">
      <c r="A281">
        <v>3280</v>
      </c>
      <c r="B281" t="s">
        <v>493</v>
      </c>
      <c r="C281" t="s">
        <v>224</v>
      </c>
      <c r="D281">
        <v>1513</v>
      </c>
      <c r="E281" t="s">
        <v>2248</v>
      </c>
      <c r="F281" s="1">
        <v>45504</v>
      </c>
      <c r="G281" s="6">
        <v>3</v>
      </c>
      <c r="H281" t="s">
        <v>15</v>
      </c>
      <c r="I281" t="s">
        <v>1237</v>
      </c>
      <c r="J281">
        <f>VLOOKUP(Sales[[#This Row],[Service Category]],Table7[],3,FALSE)</f>
        <v>0.25</v>
      </c>
      <c r="K281">
        <f>Sales[[#This Row],[Sale Price ]]*Sales[[#This Row],[Margins]]</f>
        <v>301.75</v>
      </c>
      <c r="L281">
        <v>1207</v>
      </c>
      <c r="M281">
        <f>Sales[[#This Row],[Sale Price ]]-Sales[[#This Row],[Service Provider Expense]]</f>
        <v>905.25</v>
      </c>
      <c r="N281" t="s">
        <v>1201</v>
      </c>
    </row>
    <row r="282" spans="1:14" x14ac:dyDescent="0.3">
      <c r="A282">
        <v>3281</v>
      </c>
      <c r="B282" t="s">
        <v>494</v>
      </c>
      <c r="C282" t="s">
        <v>495</v>
      </c>
      <c r="D282">
        <v>1514</v>
      </c>
      <c r="E282" t="s">
        <v>1209</v>
      </c>
      <c r="F282" s="1">
        <v>45334</v>
      </c>
      <c r="G282" s="6">
        <v>3</v>
      </c>
      <c r="H282" t="s">
        <v>15</v>
      </c>
      <c r="I282" t="s">
        <v>1218</v>
      </c>
      <c r="J282">
        <f>VLOOKUP(Sales[[#This Row],[Service Category]],Table7[],3,FALSE)</f>
        <v>0.3</v>
      </c>
      <c r="K282">
        <f>Sales[[#This Row],[Sale Price ]]*Sales[[#This Row],[Margins]]</f>
        <v>431.09999999999997</v>
      </c>
      <c r="L282">
        <v>1437</v>
      </c>
      <c r="M282">
        <f>Sales[[#This Row],[Sale Price ]]-Sales[[#This Row],[Service Provider Expense]]</f>
        <v>1005.9000000000001</v>
      </c>
      <c r="N282" t="s">
        <v>20</v>
      </c>
    </row>
    <row r="283" spans="1:14" x14ac:dyDescent="0.3">
      <c r="A283">
        <v>3282</v>
      </c>
      <c r="B283" t="s">
        <v>496</v>
      </c>
      <c r="C283" t="s">
        <v>497</v>
      </c>
      <c r="D283">
        <v>1515</v>
      </c>
      <c r="E283" t="s">
        <v>2248</v>
      </c>
      <c r="F283" s="1">
        <v>45413</v>
      </c>
      <c r="G283" s="6">
        <v>3</v>
      </c>
      <c r="H283" s="1" t="s">
        <v>2242</v>
      </c>
      <c r="I283" t="s">
        <v>1230</v>
      </c>
      <c r="J283">
        <f>VLOOKUP(Sales[[#This Row],[Service Category]],Table7[],3,FALSE)</f>
        <v>0.25</v>
      </c>
      <c r="K283">
        <f>Sales[[#This Row],[Sale Price ]]*Sales[[#This Row],[Margins]]</f>
        <v>65</v>
      </c>
      <c r="L283">
        <v>260</v>
      </c>
      <c r="M283">
        <f>Sales[[#This Row],[Sale Price ]]-Sales[[#This Row],[Service Provider Expense]]</f>
        <v>195</v>
      </c>
      <c r="N283" t="s">
        <v>1201</v>
      </c>
    </row>
    <row r="284" spans="1:14" x14ac:dyDescent="0.3">
      <c r="A284">
        <v>3283</v>
      </c>
      <c r="B284" t="s">
        <v>498</v>
      </c>
      <c r="C284" t="s">
        <v>465</v>
      </c>
      <c r="D284">
        <v>1516</v>
      </c>
      <c r="E284" t="s">
        <v>2248</v>
      </c>
      <c r="F284" s="1">
        <v>45325</v>
      </c>
      <c r="G284" s="6">
        <v>1</v>
      </c>
      <c r="H284" t="s">
        <v>19</v>
      </c>
      <c r="I284" t="s">
        <v>1218</v>
      </c>
      <c r="J284">
        <f>VLOOKUP(Sales[[#This Row],[Service Category]],Table7[],3,FALSE)</f>
        <v>0.25</v>
      </c>
      <c r="K284">
        <f>Sales[[#This Row],[Sale Price ]]*Sales[[#This Row],[Margins]]</f>
        <v>100.75</v>
      </c>
      <c r="L284">
        <v>403</v>
      </c>
      <c r="M284">
        <f>Sales[[#This Row],[Sale Price ]]-Sales[[#This Row],[Service Provider Expense]]</f>
        <v>302.25</v>
      </c>
      <c r="N284" t="s">
        <v>20</v>
      </c>
    </row>
    <row r="285" spans="1:14" x14ac:dyDescent="0.3">
      <c r="A285">
        <v>3284</v>
      </c>
      <c r="B285" t="s">
        <v>80</v>
      </c>
      <c r="C285" t="s">
        <v>499</v>
      </c>
      <c r="D285">
        <v>1517</v>
      </c>
      <c r="E285" t="s">
        <v>1204</v>
      </c>
      <c r="F285" s="1">
        <v>45498</v>
      </c>
      <c r="G285" s="6">
        <v>3</v>
      </c>
      <c r="H285" s="1" t="s">
        <v>2242</v>
      </c>
      <c r="I285" t="s">
        <v>1237</v>
      </c>
      <c r="J285">
        <f>VLOOKUP(Sales[[#This Row],[Service Category]],Table7[],3,FALSE)</f>
        <v>0.3</v>
      </c>
      <c r="K285">
        <f>Sales[[#This Row],[Sale Price ]]*Sales[[#This Row],[Margins]]</f>
        <v>513.6</v>
      </c>
      <c r="L285">
        <v>1712</v>
      </c>
      <c r="M285">
        <f>Sales[[#This Row],[Sale Price ]]-Sales[[#This Row],[Service Provider Expense]]</f>
        <v>1198.4000000000001</v>
      </c>
      <c r="N285" t="s">
        <v>14</v>
      </c>
    </row>
    <row r="286" spans="1:14" x14ac:dyDescent="0.3">
      <c r="A286">
        <v>3285</v>
      </c>
      <c r="B286" t="s">
        <v>474</v>
      </c>
      <c r="C286" t="s">
        <v>500</v>
      </c>
      <c r="D286">
        <v>1518</v>
      </c>
      <c r="E286" t="s">
        <v>2249</v>
      </c>
      <c r="F286" s="1">
        <v>45425</v>
      </c>
      <c r="G286" s="6">
        <v>3</v>
      </c>
      <c r="H286" t="s">
        <v>19</v>
      </c>
      <c r="I286" t="s">
        <v>1221</v>
      </c>
      <c r="J286">
        <f>VLOOKUP(Sales[[#This Row],[Service Category]],Table7[],3,FALSE)</f>
        <v>0.25</v>
      </c>
      <c r="K286">
        <f>Sales[[#This Row],[Sale Price ]]*Sales[[#This Row],[Margins]]</f>
        <v>59.75</v>
      </c>
      <c r="L286">
        <v>239</v>
      </c>
      <c r="M286">
        <f>Sales[[#This Row],[Sale Price ]]-Sales[[#This Row],[Service Provider Expense]]</f>
        <v>179.25</v>
      </c>
      <c r="N286" t="s">
        <v>1201</v>
      </c>
    </row>
    <row r="287" spans="1:14" x14ac:dyDescent="0.3">
      <c r="A287">
        <v>3286</v>
      </c>
      <c r="B287" t="s">
        <v>501</v>
      </c>
      <c r="C287" t="s">
        <v>502</v>
      </c>
      <c r="D287">
        <v>1519</v>
      </c>
      <c r="E287" t="s">
        <v>1204</v>
      </c>
      <c r="F287" s="1">
        <v>45572</v>
      </c>
      <c r="G287" s="6">
        <v>1</v>
      </c>
      <c r="H287" t="s">
        <v>15</v>
      </c>
      <c r="I287" t="s">
        <v>1230</v>
      </c>
      <c r="J287">
        <f>VLOOKUP(Sales[[#This Row],[Service Category]],Table7[],3,FALSE)</f>
        <v>0.3</v>
      </c>
      <c r="K287">
        <f>Sales[[#This Row],[Sale Price ]]*Sales[[#This Row],[Margins]]</f>
        <v>421.5</v>
      </c>
      <c r="L287">
        <v>1405</v>
      </c>
      <c r="M287">
        <f>Sales[[#This Row],[Sale Price ]]-Sales[[#This Row],[Service Provider Expense]]</f>
        <v>983.5</v>
      </c>
      <c r="N287" t="s">
        <v>1201</v>
      </c>
    </row>
    <row r="288" spans="1:14" x14ac:dyDescent="0.3">
      <c r="A288">
        <v>3287</v>
      </c>
      <c r="B288" t="s">
        <v>503</v>
      </c>
      <c r="C288" t="s">
        <v>345</v>
      </c>
      <c r="D288">
        <v>1520</v>
      </c>
      <c r="E288" t="s">
        <v>1208</v>
      </c>
      <c r="F288" s="1">
        <v>45416</v>
      </c>
      <c r="G288" s="6">
        <v>2</v>
      </c>
      <c r="H288" s="1" t="s">
        <v>2242</v>
      </c>
      <c r="I288" t="s">
        <v>1230</v>
      </c>
      <c r="J288">
        <f>VLOOKUP(Sales[[#This Row],[Service Category]],Table7[],3,FALSE)</f>
        <v>0.2</v>
      </c>
      <c r="K288">
        <f>Sales[[#This Row],[Sale Price ]]*Sales[[#This Row],[Margins]]</f>
        <v>198.60000000000002</v>
      </c>
      <c r="L288">
        <v>993</v>
      </c>
      <c r="M288">
        <f>Sales[[#This Row],[Sale Price ]]-Sales[[#This Row],[Service Provider Expense]]</f>
        <v>794.4</v>
      </c>
      <c r="N288" t="s">
        <v>20</v>
      </c>
    </row>
    <row r="289" spans="1:14" x14ac:dyDescent="0.3">
      <c r="A289">
        <v>3288</v>
      </c>
      <c r="B289" t="s">
        <v>196</v>
      </c>
      <c r="C289" t="s">
        <v>504</v>
      </c>
      <c r="D289">
        <v>1521</v>
      </c>
      <c r="E289" t="s">
        <v>2249</v>
      </c>
      <c r="F289" s="1">
        <v>45362</v>
      </c>
      <c r="G289" s="6">
        <v>2</v>
      </c>
      <c r="H289" t="s">
        <v>15</v>
      </c>
      <c r="I289" t="s">
        <v>1224</v>
      </c>
      <c r="J289">
        <f>VLOOKUP(Sales[[#This Row],[Service Category]],Table7[],3,FALSE)</f>
        <v>0.25</v>
      </c>
      <c r="K289">
        <f>Sales[[#This Row],[Sale Price ]]*Sales[[#This Row],[Margins]]</f>
        <v>133</v>
      </c>
      <c r="L289">
        <v>532</v>
      </c>
      <c r="M289">
        <f>Sales[[#This Row],[Sale Price ]]-Sales[[#This Row],[Service Provider Expense]]</f>
        <v>399</v>
      </c>
      <c r="N289" t="s">
        <v>17</v>
      </c>
    </row>
    <row r="290" spans="1:14" x14ac:dyDescent="0.3">
      <c r="A290">
        <v>3289</v>
      </c>
      <c r="B290" t="s">
        <v>65</v>
      </c>
      <c r="C290" t="s">
        <v>505</v>
      </c>
      <c r="D290">
        <v>1522</v>
      </c>
      <c r="E290" t="s">
        <v>2249</v>
      </c>
      <c r="F290" s="1">
        <v>45372</v>
      </c>
      <c r="G290" s="6">
        <v>3</v>
      </c>
      <c r="H290" s="1" t="s">
        <v>2242</v>
      </c>
      <c r="I290" t="s">
        <v>1224</v>
      </c>
      <c r="J290">
        <f>VLOOKUP(Sales[[#This Row],[Service Category]],Table7[],3,FALSE)</f>
        <v>0.25</v>
      </c>
      <c r="K290">
        <f>Sales[[#This Row],[Sale Price ]]*Sales[[#This Row],[Margins]]</f>
        <v>132.5</v>
      </c>
      <c r="L290">
        <v>530</v>
      </c>
      <c r="M290">
        <f>Sales[[#This Row],[Sale Price ]]-Sales[[#This Row],[Service Provider Expense]]</f>
        <v>397.5</v>
      </c>
      <c r="N290" t="s">
        <v>14</v>
      </c>
    </row>
    <row r="291" spans="1:14" x14ac:dyDescent="0.3">
      <c r="A291">
        <v>3290</v>
      </c>
      <c r="B291" t="s">
        <v>337</v>
      </c>
      <c r="C291" t="s">
        <v>506</v>
      </c>
      <c r="D291">
        <v>1523</v>
      </c>
      <c r="E291" t="s">
        <v>2248</v>
      </c>
      <c r="F291" s="1">
        <v>45496</v>
      </c>
      <c r="G291" s="6">
        <v>3</v>
      </c>
      <c r="H291" t="s">
        <v>19</v>
      </c>
      <c r="I291" t="s">
        <v>1224</v>
      </c>
      <c r="J291">
        <f>VLOOKUP(Sales[[#This Row],[Service Category]],Table7[],3,FALSE)</f>
        <v>0.25</v>
      </c>
      <c r="K291">
        <f>Sales[[#This Row],[Sale Price ]]*Sales[[#This Row],[Margins]]</f>
        <v>303.75</v>
      </c>
      <c r="L291">
        <v>1215</v>
      </c>
      <c r="M291">
        <f>Sales[[#This Row],[Sale Price ]]-Sales[[#This Row],[Service Provider Expense]]</f>
        <v>911.25</v>
      </c>
      <c r="N291" t="s">
        <v>1201</v>
      </c>
    </row>
    <row r="292" spans="1:14" x14ac:dyDescent="0.3">
      <c r="A292">
        <v>3291</v>
      </c>
      <c r="B292" t="s">
        <v>507</v>
      </c>
      <c r="C292" t="s">
        <v>500</v>
      </c>
      <c r="D292">
        <v>1524</v>
      </c>
      <c r="E292" t="s">
        <v>1206</v>
      </c>
      <c r="F292" s="1">
        <v>45310</v>
      </c>
      <c r="G292" s="6">
        <v>2</v>
      </c>
      <c r="H292" t="s">
        <v>15</v>
      </c>
      <c r="I292" t="s">
        <v>1249</v>
      </c>
      <c r="J292">
        <f>VLOOKUP(Sales[[#This Row],[Service Category]],Table7[],3,FALSE)</f>
        <v>0.1</v>
      </c>
      <c r="K292">
        <f>Sales[[#This Row],[Sale Price ]]*Sales[[#This Row],[Margins]]</f>
        <v>169.3</v>
      </c>
      <c r="L292">
        <v>1693</v>
      </c>
      <c r="M292">
        <f>Sales[[#This Row],[Sale Price ]]-Sales[[#This Row],[Service Provider Expense]]</f>
        <v>1523.7</v>
      </c>
      <c r="N292" t="s">
        <v>20</v>
      </c>
    </row>
    <row r="293" spans="1:14" x14ac:dyDescent="0.3">
      <c r="A293">
        <v>3292</v>
      </c>
      <c r="B293" t="s">
        <v>508</v>
      </c>
      <c r="C293" t="s">
        <v>200</v>
      </c>
      <c r="D293">
        <v>1525</v>
      </c>
      <c r="E293" t="s">
        <v>2249</v>
      </c>
      <c r="F293" s="1">
        <v>45613</v>
      </c>
      <c r="G293" s="6">
        <v>2</v>
      </c>
      <c r="H293" t="s">
        <v>19</v>
      </c>
      <c r="I293" t="s">
        <v>1218</v>
      </c>
      <c r="J293">
        <f>VLOOKUP(Sales[[#This Row],[Service Category]],Table7[],3,FALSE)</f>
        <v>0.25</v>
      </c>
      <c r="K293">
        <f>Sales[[#This Row],[Sale Price ]]*Sales[[#This Row],[Margins]]</f>
        <v>242.5</v>
      </c>
      <c r="L293">
        <v>970</v>
      </c>
      <c r="M293">
        <f>Sales[[#This Row],[Sale Price ]]-Sales[[#This Row],[Service Provider Expense]]</f>
        <v>727.5</v>
      </c>
      <c r="N293" t="s">
        <v>17</v>
      </c>
    </row>
    <row r="294" spans="1:14" x14ac:dyDescent="0.3">
      <c r="A294">
        <v>3293</v>
      </c>
      <c r="B294" t="s">
        <v>129</v>
      </c>
      <c r="C294" t="s">
        <v>199</v>
      </c>
      <c r="D294">
        <v>1526</v>
      </c>
      <c r="E294" t="s">
        <v>1208</v>
      </c>
      <c r="F294" s="1">
        <v>45556</v>
      </c>
      <c r="G294" s="6">
        <v>2</v>
      </c>
      <c r="H294" t="s">
        <v>15</v>
      </c>
      <c r="I294" t="s">
        <v>1218</v>
      </c>
      <c r="J294">
        <f>VLOOKUP(Sales[[#This Row],[Service Category]],Table7[],3,FALSE)</f>
        <v>0.2</v>
      </c>
      <c r="K294">
        <f>Sales[[#This Row],[Sale Price ]]*Sales[[#This Row],[Margins]]</f>
        <v>92.600000000000009</v>
      </c>
      <c r="L294">
        <v>463</v>
      </c>
      <c r="M294">
        <f>Sales[[#This Row],[Sale Price ]]-Sales[[#This Row],[Service Provider Expense]]</f>
        <v>370.4</v>
      </c>
      <c r="N294" t="s">
        <v>16</v>
      </c>
    </row>
    <row r="295" spans="1:14" x14ac:dyDescent="0.3">
      <c r="A295">
        <v>3294</v>
      </c>
      <c r="B295" t="s">
        <v>509</v>
      </c>
      <c r="C295" t="s">
        <v>510</v>
      </c>
      <c r="D295">
        <v>1527</v>
      </c>
      <c r="E295" t="s">
        <v>1204</v>
      </c>
      <c r="F295" s="1">
        <v>45326</v>
      </c>
      <c r="G295" s="6">
        <v>1</v>
      </c>
      <c r="H295" t="s">
        <v>15</v>
      </c>
      <c r="I295" t="s">
        <v>1218</v>
      </c>
      <c r="J295">
        <f>VLOOKUP(Sales[[#This Row],[Service Category]],Table7[],3,FALSE)</f>
        <v>0.3</v>
      </c>
      <c r="K295">
        <f>Sales[[#This Row],[Sale Price ]]*Sales[[#This Row],[Margins]]</f>
        <v>310.8</v>
      </c>
      <c r="L295">
        <v>1036</v>
      </c>
      <c r="M295">
        <f>Sales[[#This Row],[Sale Price ]]-Sales[[#This Row],[Service Provider Expense]]</f>
        <v>725.2</v>
      </c>
      <c r="N295" t="s">
        <v>20</v>
      </c>
    </row>
    <row r="296" spans="1:14" x14ac:dyDescent="0.3">
      <c r="A296">
        <v>3295</v>
      </c>
      <c r="B296" t="s">
        <v>235</v>
      </c>
      <c r="C296" t="s">
        <v>152</v>
      </c>
      <c r="D296">
        <v>1528</v>
      </c>
      <c r="E296" t="s">
        <v>2249</v>
      </c>
      <c r="F296" s="1">
        <v>45576</v>
      </c>
      <c r="G296" s="6">
        <v>1</v>
      </c>
      <c r="H296" t="s">
        <v>15</v>
      </c>
      <c r="I296" t="s">
        <v>1227</v>
      </c>
      <c r="J296">
        <f>VLOOKUP(Sales[[#This Row],[Service Category]],Table7[],3,FALSE)</f>
        <v>0.25</v>
      </c>
      <c r="K296">
        <f>Sales[[#This Row],[Sale Price ]]*Sales[[#This Row],[Margins]]</f>
        <v>152</v>
      </c>
      <c r="L296">
        <v>608</v>
      </c>
      <c r="M296">
        <f>Sales[[#This Row],[Sale Price ]]-Sales[[#This Row],[Service Provider Expense]]</f>
        <v>456</v>
      </c>
      <c r="N296" t="s">
        <v>14</v>
      </c>
    </row>
    <row r="297" spans="1:14" x14ac:dyDescent="0.3">
      <c r="A297">
        <v>3296</v>
      </c>
      <c r="B297" t="s">
        <v>499</v>
      </c>
      <c r="C297" t="s">
        <v>177</v>
      </c>
      <c r="D297">
        <v>1529</v>
      </c>
      <c r="E297" t="s">
        <v>1209</v>
      </c>
      <c r="F297" s="1">
        <v>45505</v>
      </c>
      <c r="G297" s="6">
        <v>1</v>
      </c>
      <c r="H297" s="1" t="s">
        <v>2242</v>
      </c>
      <c r="I297" t="s">
        <v>1249</v>
      </c>
      <c r="J297">
        <f>VLOOKUP(Sales[[#This Row],[Service Category]],Table7[],3,FALSE)</f>
        <v>0.3</v>
      </c>
      <c r="K297">
        <f>Sales[[#This Row],[Sale Price ]]*Sales[[#This Row],[Margins]]</f>
        <v>450.59999999999997</v>
      </c>
      <c r="L297">
        <v>1502</v>
      </c>
      <c r="M297">
        <f>Sales[[#This Row],[Sale Price ]]-Sales[[#This Row],[Service Provider Expense]]</f>
        <v>1051.4000000000001</v>
      </c>
      <c r="N297" t="s">
        <v>17</v>
      </c>
    </row>
    <row r="298" spans="1:14" x14ac:dyDescent="0.3">
      <c r="A298">
        <v>3297</v>
      </c>
      <c r="B298" t="s">
        <v>511</v>
      </c>
      <c r="C298" t="s">
        <v>512</v>
      </c>
      <c r="D298">
        <v>1530</v>
      </c>
      <c r="E298" t="s">
        <v>2249</v>
      </c>
      <c r="F298" s="1">
        <v>45519</v>
      </c>
      <c r="G298" s="6">
        <v>1</v>
      </c>
      <c r="H298" t="s">
        <v>15</v>
      </c>
      <c r="I298" t="s">
        <v>1218</v>
      </c>
      <c r="J298">
        <f>VLOOKUP(Sales[[#This Row],[Service Category]],Table7[],3,FALSE)</f>
        <v>0.25</v>
      </c>
      <c r="K298">
        <f>Sales[[#This Row],[Sale Price ]]*Sales[[#This Row],[Margins]]</f>
        <v>377.5</v>
      </c>
      <c r="L298">
        <v>1510</v>
      </c>
      <c r="M298">
        <f>Sales[[#This Row],[Sale Price ]]-Sales[[#This Row],[Service Provider Expense]]</f>
        <v>1132.5</v>
      </c>
      <c r="N298" t="s">
        <v>16</v>
      </c>
    </row>
    <row r="299" spans="1:14" x14ac:dyDescent="0.3">
      <c r="A299">
        <v>3298</v>
      </c>
      <c r="B299" t="s">
        <v>513</v>
      </c>
      <c r="C299" t="s">
        <v>514</v>
      </c>
      <c r="D299">
        <v>1531</v>
      </c>
      <c r="E299" t="s">
        <v>1206</v>
      </c>
      <c r="F299" s="1">
        <v>45594</v>
      </c>
      <c r="G299" s="6">
        <v>1</v>
      </c>
      <c r="H299" t="s">
        <v>15</v>
      </c>
      <c r="I299" t="s">
        <v>1249</v>
      </c>
      <c r="J299">
        <f>VLOOKUP(Sales[[#This Row],[Service Category]],Table7[],3,FALSE)</f>
        <v>0.1</v>
      </c>
      <c r="K299">
        <f>Sales[[#This Row],[Sale Price ]]*Sales[[#This Row],[Margins]]</f>
        <v>121</v>
      </c>
      <c r="L299">
        <v>1210</v>
      </c>
      <c r="M299">
        <f>Sales[[#This Row],[Sale Price ]]-Sales[[#This Row],[Service Provider Expense]]</f>
        <v>1089</v>
      </c>
      <c r="N299" t="s">
        <v>17</v>
      </c>
    </row>
    <row r="300" spans="1:14" x14ac:dyDescent="0.3">
      <c r="A300">
        <v>3299</v>
      </c>
      <c r="B300" t="s">
        <v>515</v>
      </c>
      <c r="C300" t="s">
        <v>175</v>
      </c>
      <c r="D300">
        <v>1532</v>
      </c>
      <c r="E300" t="s">
        <v>2248</v>
      </c>
      <c r="F300" s="1">
        <v>45459</v>
      </c>
      <c r="G300" s="6">
        <v>1</v>
      </c>
      <c r="H300" t="s">
        <v>15</v>
      </c>
      <c r="I300" t="s">
        <v>1224</v>
      </c>
      <c r="J300">
        <f>VLOOKUP(Sales[[#This Row],[Service Category]],Table7[],3,FALSE)</f>
        <v>0.25</v>
      </c>
      <c r="K300">
        <f>Sales[[#This Row],[Sale Price ]]*Sales[[#This Row],[Margins]]</f>
        <v>163.5</v>
      </c>
      <c r="L300">
        <v>654</v>
      </c>
      <c r="M300">
        <f>Sales[[#This Row],[Sale Price ]]-Sales[[#This Row],[Service Provider Expense]]</f>
        <v>490.5</v>
      </c>
      <c r="N300" t="s">
        <v>1201</v>
      </c>
    </row>
    <row r="301" spans="1:14" x14ac:dyDescent="0.3">
      <c r="A301">
        <v>3300</v>
      </c>
      <c r="B301" t="s">
        <v>516</v>
      </c>
      <c r="C301" t="s">
        <v>517</v>
      </c>
      <c r="D301">
        <v>1533</v>
      </c>
      <c r="E301" t="s">
        <v>2248</v>
      </c>
      <c r="F301" s="1">
        <v>45655</v>
      </c>
      <c r="G301" s="6">
        <v>1</v>
      </c>
      <c r="H301" s="1" t="s">
        <v>2242</v>
      </c>
      <c r="I301" t="s">
        <v>1227</v>
      </c>
      <c r="J301">
        <f>VLOOKUP(Sales[[#This Row],[Service Category]],Table7[],3,FALSE)</f>
        <v>0.25</v>
      </c>
      <c r="K301">
        <f>Sales[[#This Row],[Sale Price ]]*Sales[[#This Row],[Margins]]</f>
        <v>120</v>
      </c>
      <c r="L301">
        <v>480</v>
      </c>
      <c r="M301">
        <f>Sales[[#This Row],[Sale Price ]]-Sales[[#This Row],[Service Provider Expense]]</f>
        <v>360</v>
      </c>
      <c r="N301" t="s">
        <v>20</v>
      </c>
    </row>
    <row r="302" spans="1:14" x14ac:dyDescent="0.3">
      <c r="A302">
        <v>3301</v>
      </c>
      <c r="B302" t="s">
        <v>518</v>
      </c>
      <c r="C302" t="s">
        <v>519</v>
      </c>
      <c r="D302">
        <v>1534</v>
      </c>
      <c r="E302" t="s">
        <v>1209</v>
      </c>
      <c r="F302" s="1">
        <v>45563</v>
      </c>
      <c r="G302" s="6">
        <v>3</v>
      </c>
      <c r="H302" t="s">
        <v>15</v>
      </c>
      <c r="I302" t="s">
        <v>1227</v>
      </c>
      <c r="J302">
        <f>VLOOKUP(Sales[[#This Row],[Service Category]],Table7[],3,FALSE)</f>
        <v>0.3</v>
      </c>
      <c r="K302">
        <f>Sales[[#This Row],[Sale Price ]]*Sales[[#This Row],[Margins]]</f>
        <v>451.2</v>
      </c>
      <c r="L302">
        <v>1504</v>
      </c>
      <c r="M302">
        <f>Sales[[#This Row],[Sale Price ]]-Sales[[#This Row],[Service Provider Expense]]</f>
        <v>1052.8</v>
      </c>
      <c r="N302" t="s">
        <v>16</v>
      </c>
    </row>
    <row r="303" spans="1:14" x14ac:dyDescent="0.3">
      <c r="A303">
        <v>3302</v>
      </c>
      <c r="B303" t="s">
        <v>520</v>
      </c>
      <c r="C303" t="s">
        <v>38</v>
      </c>
      <c r="D303">
        <v>1535</v>
      </c>
      <c r="E303" t="s">
        <v>1204</v>
      </c>
      <c r="F303" s="1">
        <v>45297</v>
      </c>
      <c r="G303" s="6">
        <v>1</v>
      </c>
      <c r="H303" t="s">
        <v>15</v>
      </c>
      <c r="I303" t="s">
        <v>1224</v>
      </c>
      <c r="J303">
        <f>VLOOKUP(Sales[[#This Row],[Service Category]],Table7[],3,FALSE)</f>
        <v>0.3</v>
      </c>
      <c r="K303">
        <f>Sales[[#This Row],[Sale Price ]]*Sales[[#This Row],[Margins]]</f>
        <v>500.09999999999997</v>
      </c>
      <c r="L303">
        <v>1667</v>
      </c>
      <c r="M303">
        <f>Sales[[#This Row],[Sale Price ]]-Sales[[#This Row],[Service Provider Expense]]</f>
        <v>1166.9000000000001</v>
      </c>
      <c r="N303" t="s">
        <v>16</v>
      </c>
    </row>
    <row r="304" spans="1:14" x14ac:dyDescent="0.3">
      <c r="A304">
        <v>3303</v>
      </c>
      <c r="B304" t="s">
        <v>521</v>
      </c>
      <c r="C304" t="s">
        <v>169</v>
      </c>
      <c r="D304">
        <v>1536</v>
      </c>
      <c r="E304" t="s">
        <v>1208</v>
      </c>
      <c r="F304" s="1">
        <v>45651</v>
      </c>
      <c r="G304" s="6">
        <v>1</v>
      </c>
      <c r="H304" s="1" t="s">
        <v>2243</v>
      </c>
      <c r="I304" t="s">
        <v>1227</v>
      </c>
      <c r="J304">
        <f>VLOOKUP(Sales[[#This Row],[Service Category]],Table7[],3,FALSE)</f>
        <v>0.2</v>
      </c>
      <c r="K304">
        <f>Sales[[#This Row],[Sale Price ]]*Sales[[#This Row],[Margins]]</f>
        <v>84.600000000000009</v>
      </c>
      <c r="L304">
        <v>423</v>
      </c>
      <c r="M304">
        <f>Sales[[#This Row],[Sale Price ]]-Sales[[#This Row],[Service Provider Expense]]</f>
        <v>338.4</v>
      </c>
      <c r="N304" t="s">
        <v>17</v>
      </c>
    </row>
    <row r="305" spans="1:14" x14ac:dyDescent="0.3">
      <c r="A305">
        <v>3304</v>
      </c>
      <c r="B305" t="s">
        <v>318</v>
      </c>
      <c r="C305" t="s">
        <v>103</v>
      </c>
      <c r="D305">
        <v>1537</v>
      </c>
      <c r="E305" t="s">
        <v>1206</v>
      </c>
      <c r="F305" s="1">
        <v>45400</v>
      </c>
      <c r="G305" s="6">
        <v>1</v>
      </c>
      <c r="H305" t="s">
        <v>15</v>
      </c>
      <c r="I305" t="s">
        <v>1224</v>
      </c>
      <c r="J305">
        <f>VLOOKUP(Sales[[#This Row],[Service Category]],Table7[],3,FALSE)</f>
        <v>0.1</v>
      </c>
      <c r="K305">
        <f>Sales[[#This Row],[Sale Price ]]*Sales[[#This Row],[Margins]]</f>
        <v>142.5</v>
      </c>
      <c r="L305">
        <v>1425</v>
      </c>
      <c r="M305">
        <f>Sales[[#This Row],[Sale Price ]]-Sales[[#This Row],[Service Provider Expense]]</f>
        <v>1282.5</v>
      </c>
      <c r="N305" t="s">
        <v>17</v>
      </c>
    </row>
    <row r="306" spans="1:14" x14ac:dyDescent="0.3">
      <c r="A306">
        <v>3305</v>
      </c>
      <c r="B306" t="s">
        <v>522</v>
      </c>
      <c r="C306" t="s">
        <v>519</v>
      </c>
      <c r="D306">
        <v>1538</v>
      </c>
      <c r="E306" t="s">
        <v>1209</v>
      </c>
      <c r="F306" s="1">
        <v>45405</v>
      </c>
      <c r="G306" s="6">
        <v>2</v>
      </c>
      <c r="H306" s="1" t="s">
        <v>2242</v>
      </c>
      <c r="I306" t="s">
        <v>1215</v>
      </c>
      <c r="J306">
        <f>VLOOKUP(Sales[[#This Row],[Service Category]],Table7[],3,FALSE)</f>
        <v>0.3</v>
      </c>
      <c r="K306">
        <f>Sales[[#This Row],[Sale Price ]]*Sales[[#This Row],[Margins]]</f>
        <v>51.9</v>
      </c>
      <c r="L306">
        <v>173</v>
      </c>
      <c r="M306">
        <f>Sales[[#This Row],[Sale Price ]]-Sales[[#This Row],[Service Provider Expense]]</f>
        <v>121.1</v>
      </c>
      <c r="N306" t="s">
        <v>20</v>
      </c>
    </row>
    <row r="307" spans="1:14" x14ac:dyDescent="0.3">
      <c r="A307">
        <v>3306</v>
      </c>
      <c r="B307" t="s">
        <v>523</v>
      </c>
      <c r="C307" t="s">
        <v>524</v>
      </c>
      <c r="D307">
        <v>1539</v>
      </c>
      <c r="E307" t="s">
        <v>2248</v>
      </c>
      <c r="F307" s="1">
        <v>45324</v>
      </c>
      <c r="G307" s="6">
        <v>3</v>
      </c>
      <c r="H307" t="s">
        <v>15</v>
      </c>
      <c r="I307" t="s">
        <v>1218</v>
      </c>
      <c r="J307">
        <f>VLOOKUP(Sales[[#This Row],[Service Category]],Table7[],3,FALSE)</f>
        <v>0.25</v>
      </c>
      <c r="K307">
        <f>Sales[[#This Row],[Sale Price ]]*Sales[[#This Row],[Margins]]</f>
        <v>400.75</v>
      </c>
      <c r="L307">
        <v>1603</v>
      </c>
      <c r="M307">
        <f>Sales[[#This Row],[Sale Price ]]-Sales[[#This Row],[Service Provider Expense]]</f>
        <v>1202.25</v>
      </c>
      <c r="N307" t="s">
        <v>16</v>
      </c>
    </row>
    <row r="308" spans="1:14" x14ac:dyDescent="0.3">
      <c r="A308">
        <v>3307</v>
      </c>
      <c r="B308" t="s">
        <v>525</v>
      </c>
      <c r="C308" t="s">
        <v>526</v>
      </c>
      <c r="D308">
        <v>1540</v>
      </c>
      <c r="E308" t="s">
        <v>1204</v>
      </c>
      <c r="F308" s="1">
        <v>45505</v>
      </c>
      <c r="G308" s="6">
        <v>3</v>
      </c>
      <c r="H308" s="1" t="s">
        <v>2242</v>
      </c>
      <c r="I308" t="s">
        <v>1230</v>
      </c>
      <c r="J308">
        <f>VLOOKUP(Sales[[#This Row],[Service Category]],Table7[],3,FALSE)</f>
        <v>0.3</v>
      </c>
      <c r="K308">
        <f>Sales[[#This Row],[Sale Price ]]*Sales[[#This Row],[Margins]]</f>
        <v>75</v>
      </c>
      <c r="L308">
        <v>250</v>
      </c>
      <c r="M308">
        <f>Sales[[#This Row],[Sale Price ]]-Sales[[#This Row],[Service Provider Expense]]</f>
        <v>175</v>
      </c>
      <c r="N308" t="s">
        <v>1201</v>
      </c>
    </row>
    <row r="309" spans="1:14" x14ac:dyDescent="0.3">
      <c r="A309">
        <v>3308</v>
      </c>
      <c r="B309" t="s">
        <v>334</v>
      </c>
      <c r="C309" t="s">
        <v>269</v>
      </c>
      <c r="D309">
        <v>1541</v>
      </c>
      <c r="E309" t="s">
        <v>2248</v>
      </c>
      <c r="F309" s="1">
        <v>45560</v>
      </c>
      <c r="G309" s="6">
        <v>2</v>
      </c>
      <c r="H309" t="s">
        <v>15</v>
      </c>
      <c r="I309" t="s">
        <v>1249</v>
      </c>
      <c r="J309">
        <f>VLOOKUP(Sales[[#This Row],[Service Category]],Table7[],3,FALSE)</f>
        <v>0.25</v>
      </c>
      <c r="K309">
        <f>Sales[[#This Row],[Sale Price ]]*Sales[[#This Row],[Margins]]</f>
        <v>257.75</v>
      </c>
      <c r="L309">
        <v>1031</v>
      </c>
      <c r="M309">
        <f>Sales[[#This Row],[Sale Price ]]-Sales[[#This Row],[Service Provider Expense]]</f>
        <v>773.25</v>
      </c>
      <c r="N309" t="s">
        <v>14</v>
      </c>
    </row>
    <row r="310" spans="1:14" x14ac:dyDescent="0.3">
      <c r="A310">
        <v>3309</v>
      </c>
      <c r="B310" t="s">
        <v>527</v>
      </c>
      <c r="C310" t="s">
        <v>528</v>
      </c>
      <c r="D310">
        <v>1542</v>
      </c>
      <c r="E310" t="s">
        <v>1209</v>
      </c>
      <c r="F310" s="1">
        <v>45535</v>
      </c>
      <c r="G310" s="6">
        <v>1</v>
      </c>
      <c r="H310" t="s">
        <v>15</v>
      </c>
      <c r="I310" t="s">
        <v>1249</v>
      </c>
      <c r="J310">
        <f>VLOOKUP(Sales[[#This Row],[Service Category]],Table7[],3,FALSE)</f>
        <v>0.3</v>
      </c>
      <c r="K310">
        <f>Sales[[#This Row],[Sale Price ]]*Sales[[#This Row],[Margins]]</f>
        <v>536.1</v>
      </c>
      <c r="L310">
        <v>1787</v>
      </c>
      <c r="M310">
        <f>Sales[[#This Row],[Sale Price ]]-Sales[[#This Row],[Service Provider Expense]]</f>
        <v>1250.9000000000001</v>
      </c>
      <c r="N310" t="s">
        <v>1201</v>
      </c>
    </row>
    <row r="311" spans="1:14" x14ac:dyDescent="0.3">
      <c r="A311">
        <v>3310</v>
      </c>
      <c r="B311" t="s">
        <v>529</v>
      </c>
      <c r="C311" t="s">
        <v>46</v>
      </c>
      <c r="D311">
        <v>1543</v>
      </c>
      <c r="E311" t="s">
        <v>1208</v>
      </c>
      <c r="F311" s="1">
        <v>45428</v>
      </c>
      <c r="G311" s="6">
        <v>3</v>
      </c>
      <c r="H311" t="s">
        <v>19</v>
      </c>
      <c r="I311" t="s">
        <v>1224</v>
      </c>
      <c r="J311">
        <f>VLOOKUP(Sales[[#This Row],[Service Category]],Table7[],3,FALSE)</f>
        <v>0.2</v>
      </c>
      <c r="K311">
        <f>Sales[[#This Row],[Sale Price ]]*Sales[[#This Row],[Margins]]</f>
        <v>205.4</v>
      </c>
      <c r="L311">
        <v>1027</v>
      </c>
      <c r="M311">
        <f>Sales[[#This Row],[Sale Price ]]-Sales[[#This Row],[Service Provider Expense]]</f>
        <v>821.6</v>
      </c>
      <c r="N311" t="s">
        <v>16</v>
      </c>
    </row>
    <row r="312" spans="1:14" x14ac:dyDescent="0.3">
      <c r="A312">
        <v>3311</v>
      </c>
      <c r="B312" t="s">
        <v>90</v>
      </c>
      <c r="C312" t="s">
        <v>530</v>
      </c>
      <c r="D312">
        <v>1544</v>
      </c>
      <c r="E312" t="s">
        <v>1204</v>
      </c>
      <c r="F312" s="1">
        <v>45562</v>
      </c>
      <c r="G312" s="6">
        <v>2</v>
      </c>
      <c r="H312" s="1" t="s">
        <v>2242</v>
      </c>
      <c r="I312" t="s">
        <v>1221</v>
      </c>
      <c r="J312">
        <f>VLOOKUP(Sales[[#This Row],[Service Category]],Table7[],3,FALSE)</f>
        <v>0.3</v>
      </c>
      <c r="K312">
        <f>Sales[[#This Row],[Sale Price ]]*Sales[[#This Row],[Margins]]</f>
        <v>504.59999999999997</v>
      </c>
      <c r="L312">
        <v>1682</v>
      </c>
      <c r="M312">
        <f>Sales[[#This Row],[Sale Price ]]-Sales[[#This Row],[Service Provider Expense]]</f>
        <v>1177.4000000000001</v>
      </c>
      <c r="N312" t="s">
        <v>20</v>
      </c>
    </row>
    <row r="313" spans="1:14" x14ac:dyDescent="0.3">
      <c r="A313">
        <v>3312</v>
      </c>
      <c r="B313" t="s">
        <v>531</v>
      </c>
      <c r="C313" t="s">
        <v>303</v>
      </c>
      <c r="D313">
        <v>1545</v>
      </c>
      <c r="E313" t="s">
        <v>1206</v>
      </c>
      <c r="F313" s="1">
        <v>45401</v>
      </c>
      <c r="G313" s="6">
        <v>2</v>
      </c>
      <c r="H313" s="1" t="s">
        <v>2242</v>
      </c>
      <c r="I313" t="s">
        <v>1237</v>
      </c>
      <c r="J313">
        <f>VLOOKUP(Sales[[#This Row],[Service Category]],Table7[],3,FALSE)</f>
        <v>0.1</v>
      </c>
      <c r="K313">
        <f>Sales[[#This Row],[Sale Price ]]*Sales[[#This Row],[Margins]]</f>
        <v>159.5</v>
      </c>
      <c r="L313">
        <v>1595</v>
      </c>
      <c r="M313">
        <f>Sales[[#This Row],[Sale Price ]]-Sales[[#This Row],[Service Provider Expense]]</f>
        <v>1435.5</v>
      </c>
      <c r="N313" t="s">
        <v>20</v>
      </c>
    </row>
    <row r="314" spans="1:14" x14ac:dyDescent="0.3">
      <c r="A314">
        <v>3313</v>
      </c>
      <c r="B314" t="s">
        <v>16</v>
      </c>
      <c r="C314" t="s">
        <v>532</v>
      </c>
      <c r="D314">
        <v>1546</v>
      </c>
      <c r="E314" t="s">
        <v>2249</v>
      </c>
      <c r="F314" s="1">
        <v>45525</v>
      </c>
      <c r="G314" s="6">
        <v>1</v>
      </c>
      <c r="H314" s="1" t="s">
        <v>2242</v>
      </c>
      <c r="I314" t="s">
        <v>1237</v>
      </c>
      <c r="J314">
        <f>VLOOKUP(Sales[[#This Row],[Service Category]],Table7[],3,FALSE)</f>
        <v>0.25</v>
      </c>
      <c r="K314">
        <f>Sales[[#This Row],[Sale Price ]]*Sales[[#This Row],[Margins]]</f>
        <v>385</v>
      </c>
      <c r="L314">
        <v>1540</v>
      </c>
      <c r="M314">
        <f>Sales[[#This Row],[Sale Price ]]-Sales[[#This Row],[Service Provider Expense]]</f>
        <v>1155</v>
      </c>
      <c r="N314" t="s">
        <v>20</v>
      </c>
    </row>
    <row r="315" spans="1:14" x14ac:dyDescent="0.3">
      <c r="A315">
        <v>3314</v>
      </c>
      <c r="B315" t="s">
        <v>533</v>
      </c>
      <c r="C315" t="s">
        <v>534</v>
      </c>
      <c r="D315">
        <v>1547</v>
      </c>
      <c r="E315" t="s">
        <v>2249</v>
      </c>
      <c r="F315" s="1">
        <v>45423</v>
      </c>
      <c r="G315" s="6">
        <v>2</v>
      </c>
      <c r="H315" s="1" t="s">
        <v>2243</v>
      </c>
      <c r="I315" t="s">
        <v>1224</v>
      </c>
      <c r="J315">
        <f>VLOOKUP(Sales[[#This Row],[Service Category]],Table7[],3,FALSE)</f>
        <v>0.25</v>
      </c>
      <c r="K315">
        <f>Sales[[#This Row],[Sale Price ]]*Sales[[#This Row],[Margins]]</f>
        <v>436.75</v>
      </c>
      <c r="L315">
        <v>1747</v>
      </c>
      <c r="M315">
        <f>Sales[[#This Row],[Sale Price ]]-Sales[[#This Row],[Service Provider Expense]]</f>
        <v>1310.25</v>
      </c>
      <c r="N315" t="s">
        <v>1201</v>
      </c>
    </row>
    <row r="316" spans="1:14" x14ac:dyDescent="0.3">
      <c r="A316">
        <v>3315</v>
      </c>
      <c r="B316" t="s">
        <v>535</v>
      </c>
      <c r="C316" t="s">
        <v>38</v>
      </c>
      <c r="D316">
        <v>1548</v>
      </c>
      <c r="E316" t="s">
        <v>1204</v>
      </c>
      <c r="F316" s="1">
        <v>45421</v>
      </c>
      <c r="G316" s="6">
        <v>2</v>
      </c>
      <c r="H316" s="1" t="s">
        <v>2242</v>
      </c>
      <c r="I316" t="s">
        <v>1215</v>
      </c>
      <c r="J316">
        <f>VLOOKUP(Sales[[#This Row],[Service Category]],Table7[],3,FALSE)</f>
        <v>0.3</v>
      </c>
      <c r="K316">
        <f>Sales[[#This Row],[Sale Price ]]*Sales[[#This Row],[Margins]]</f>
        <v>210.9</v>
      </c>
      <c r="L316">
        <v>703</v>
      </c>
      <c r="M316">
        <f>Sales[[#This Row],[Sale Price ]]-Sales[[#This Row],[Service Provider Expense]]</f>
        <v>492.1</v>
      </c>
      <c r="N316" t="s">
        <v>17</v>
      </c>
    </row>
    <row r="317" spans="1:14" x14ac:dyDescent="0.3">
      <c r="A317">
        <v>3316</v>
      </c>
      <c r="B317" t="s">
        <v>328</v>
      </c>
      <c r="C317" t="s">
        <v>536</v>
      </c>
      <c r="D317">
        <v>1549</v>
      </c>
      <c r="E317" t="s">
        <v>1208</v>
      </c>
      <c r="F317" s="1">
        <v>45614</v>
      </c>
      <c r="G317" s="6">
        <v>3</v>
      </c>
      <c r="H317" t="s">
        <v>19</v>
      </c>
      <c r="I317" t="s">
        <v>1224</v>
      </c>
      <c r="J317">
        <f>VLOOKUP(Sales[[#This Row],[Service Category]],Table7[],3,FALSE)</f>
        <v>0.2</v>
      </c>
      <c r="K317">
        <f>Sales[[#This Row],[Sale Price ]]*Sales[[#This Row],[Margins]]</f>
        <v>22.8</v>
      </c>
      <c r="L317">
        <v>114</v>
      </c>
      <c r="M317">
        <f>Sales[[#This Row],[Sale Price ]]-Sales[[#This Row],[Service Provider Expense]]</f>
        <v>91.2</v>
      </c>
      <c r="N317" t="s">
        <v>17</v>
      </c>
    </row>
    <row r="318" spans="1:14" x14ac:dyDescent="0.3">
      <c r="A318">
        <v>3317</v>
      </c>
      <c r="B318" t="s">
        <v>537</v>
      </c>
      <c r="C318" t="s">
        <v>538</v>
      </c>
      <c r="D318">
        <v>1550</v>
      </c>
      <c r="E318" t="s">
        <v>2249</v>
      </c>
      <c r="F318" s="1">
        <v>45373</v>
      </c>
      <c r="G318" s="6">
        <v>2</v>
      </c>
      <c r="H318" s="1" t="s">
        <v>2243</v>
      </c>
      <c r="I318" t="s">
        <v>1230</v>
      </c>
      <c r="J318">
        <f>VLOOKUP(Sales[[#This Row],[Service Category]],Table7[],3,FALSE)</f>
        <v>0.25</v>
      </c>
      <c r="K318">
        <f>Sales[[#This Row],[Sale Price ]]*Sales[[#This Row],[Margins]]</f>
        <v>239.25</v>
      </c>
      <c r="L318">
        <v>957</v>
      </c>
      <c r="M318">
        <f>Sales[[#This Row],[Sale Price ]]-Sales[[#This Row],[Service Provider Expense]]</f>
        <v>717.75</v>
      </c>
      <c r="N318" t="s">
        <v>20</v>
      </c>
    </row>
    <row r="319" spans="1:14" x14ac:dyDescent="0.3">
      <c r="A319">
        <v>3318</v>
      </c>
      <c r="B319" t="s">
        <v>539</v>
      </c>
      <c r="C319" t="s">
        <v>540</v>
      </c>
      <c r="D319">
        <v>1551</v>
      </c>
      <c r="E319" t="s">
        <v>1206</v>
      </c>
      <c r="F319" s="1">
        <v>45484</v>
      </c>
      <c r="G319" s="6">
        <v>3</v>
      </c>
      <c r="H319" t="s">
        <v>15</v>
      </c>
      <c r="I319" t="s">
        <v>1221</v>
      </c>
      <c r="J319">
        <f>VLOOKUP(Sales[[#This Row],[Service Category]],Table7[],3,FALSE)</f>
        <v>0.1</v>
      </c>
      <c r="K319">
        <f>Sales[[#This Row],[Sale Price ]]*Sales[[#This Row],[Margins]]</f>
        <v>90</v>
      </c>
      <c r="L319">
        <v>900</v>
      </c>
      <c r="M319">
        <f>Sales[[#This Row],[Sale Price ]]-Sales[[#This Row],[Service Provider Expense]]</f>
        <v>810</v>
      </c>
      <c r="N319" t="s">
        <v>14</v>
      </c>
    </row>
    <row r="320" spans="1:14" x14ac:dyDescent="0.3">
      <c r="A320">
        <v>3319</v>
      </c>
      <c r="B320" t="s">
        <v>541</v>
      </c>
      <c r="C320" t="s">
        <v>542</v>
      </c>
      <c r="D320">
        <v>1552</v>
      </c>
      <c r="E320" t="s">
        <v>1208</v>
      </c>
      <c r="F320" s="1">
        <v>45324</v>
      </c>
      <c r="G320" s="6">
        <v>1</v>
      </c>
      <c r="H320" s="1" t="s">
        <v>2242</v>
      </c>
      <c r="I320" t="s">
        <v>1224</v>
      </c>
      <c r="J320">
        <f>VLOOKUP(Sales[[#This Row],[Service Category]],Table7[],3,FALSE)</f>
        <v>0.2</v>
      </c>
      <c r="K320">
        <f>Sales[[#This Row],[Sale Price ]]*Sales[[#This Row],[Margins]]</f>
        <v>170.60000000000002</v>
      </c>
      <c r="L320">
        <v>853</v>
      </c>
      <c r="M320">
        <f>Sales[[#This Row],[Sale Price ]]-Sales[[#This Row],[Service Provider Expense]]</f>
        <v>682.4</v>
      </c>
      <c r="N320" t="s">
        <v>16</v>
      </c>
    </row>
    <row r="321" spans="1:14" x14ac:dyDescent="0.3">
      <c r="A321">
        <v>3320</v>
      </c>
      <c r="B321" t="s">
        <v>401</v>
      </c>
      <c r="C321" t="s">
        <v>348</v>
      </c>
      <c r="D321">
        <v>1553</v>
      </c>
      <c r="E321" t="s">
        <v>2249</v>
      </c>
      <c r="F321" s="1">
        <v>45648</v>
      </c>
      <c r="G321" s="6">
        <v>2</v>
      </c>
      <c r="H321" t="s">
        <v>15</v>
      </c>
      <c r="I321" t="s">
        <v>1230</v>
      </c>
      <c r="J321">
        <f>VLOOKUP(Sales[[#This Row],[Service Category]],Table7[],3,FALSE)</f>
        <v>0.25</v>
      </c>
      <c r="K321">
        <f>Sales[[#This Row],[Sale Price ]]*Sales[[#This Row],[Margins]]</f>
        <v>363</v>
      </c>
      <c r="L321">
        <v>1452</v>
      </c>
      <c r="M321">
        <f>Sales[[#This Row],[Sale Price ]]-Sales[[#This Row],[Service Provider Expense]]</f>
        <v>1089</v>
      </c>
      <c r="N321" t="s">
        <v>20</v>
      </c>
    </row>
    <row r="322" spans="1:14" x14ac:dyDescent="0.3">
      <c r="A322">
        <v>3321</v>
      </c>
      <c r="B322" t="s">
        <v>215</v>
      </c>
      <c r="C322" t="s">
        <v>543</v>
      </c>
      <c r="D322">
        <v>1554</v>
      </c>
      <c r="E322" t="s">
        <v>1208</v>
      </c>
      <c r="F322" s="1">
        <v>45301</v>
      </c>
      <c r="G322" s="6">
        <v>3</v>
      </c>
      <c r="H322" t="s">
        <v>15</v>
      </c>
      <c r="I322" t="s">
        <v>1227</v>
      </c>
      <c r="J322">
        <f>VLOOKUP(Sales[[#This Row],[Service Category]],Table7[],3,FALSE)</f>
        <v>0.2</v>
      </c>
      <c r="K322">
        <f>Sales[[#This Row],[Sale Price ]]*Sales[[#This Row],[Margins]]</f>
        <v>42.400000000000006</v>
      </c>
      <c r="L322">
        <v>212</v>
      </c>
      <c r="M322">
        <f>Sales[[#This Row],[Sale Price ]]-Sales[[#This Row],[Service Provider Expense]]</f>
        <v>169.6</v>
      </c>
      <c r="N322" t="s">
        <v>16</v>
      </c>
    </row>
    <row r="323" spans="1:14" x14ac:dyDescent="0.3">
      <c r="A323">
        <v>3322</v>
      </c>
      <c r="B323" t="s">
        <v>544</v>
      </c>
      <c r="C323" t="s">
        <v>545</v>
      </c>
      <c r="D323">
        <v>1555</v>
      </c>
      <c r="E323" t="s">
        <v>1209</v>
      </c>
      <c r="F323" s="1">
        <v>45428</v>
      </c>
      <c r="G323" s="6">
        <v>2</v>
      </c>
      <c r="H323" s="1" t="s">
        <v>2242</v>
      </c>
      <c r="I323" t="s">
        <v>1230</v>
      </c>
      <c r="J323">
        <f>VLOOKUP(Sales[[#This Row],[Service Category]],Table7[],3,FALSE)</f>
        <v>0.3</v>
      </c>
      <c r="K323">
        <f>Sales[[#This Row],[Sale Price ]]*Sales[[#This Row],[Margins]]</f>
        <v>33.9</v>
      </c>
      <c r="L323">
        <v>113</v>
      </c>
      <c r="M323">
        <f>Sales[[#This Row],[Sale Price ]]-Sales[[#This Row],[Service Provider Expense]]</f>
        <v>79.099999999999994</v>
      </c>
      <c r="N323" t="s">
        <v>1201</v>
      </c>
    </row>
    <row r="324" spans="1:14" x14ac:dyDescent="0.3">
      <c r="A324">
        <v>3323</v>
      </c>
      <c r="B324" t="s">
        <v>546</v>
      </c>
      <c r="C324" t="s">
        <v>547</v>
      </c>
      <c r="D324">
        <v>1556</v>
      </c>
      <c r="E324" t="s">
        <v>1209</v>
      </c>
      <c r="F324" s="1">
        <v>45331</v>
      </c>
      <c r="G324" s="6">
        <v>3</v>
      </c>
      <c r="H324" s="1" t="s">
        <v>2242</v>
      </c>
      <c r="I324" t="s">
        <v>1215</v>
      </c>
      <c r="J324">
        <f>VLOOKUP(Sales[[#This Row],[Service Category]],Table7[],3,FALSE)</f>
        <v>0.3</v>
      </c>
      <c r="K324">
        <f>Sales[[#This Row],[Sale Price ]]*Sales[[#This Row],[Margins]]</f>
        <v>385.2</v>
      </c>
      <c r="L324">
        <v>1284</v>
      </c>
      <c r="M324">
        <f>Sales[[#This Row],[Sale Price ]]-Sales[[#This Row],[Service Provider Expense]]</f>
        <v>898.8</v>
      </c>
      <c r="N324" t="s">
        <v>17</v>
      </c>
    </row>
    <row r="325" spans="1:14" x14ac:dyDescent="0.3">
      <c r="A325">
        <v>3324</v>
      </c>
      <c r="B325" t="s">
        <v>548</v>
      </c>
      <c r="C325" t="s">
        <v>549</v>
      </c>
      <c r="D325">
        <v>1557</v>
      </c>
      <c r="E325" t="s">
        <v>2249</v>
      </c>
      <c r="F325" s="1">
        <v>45306</v>
      </c>
      <c r="G325" s="6">
        <v>1</v>
      </c>
      <c r="H325" s="1" t="s">
        <v>2243</v>
      </c>
      <c r="I325" t="s">
        <v>1230</v>
      </c>
      <c r="J325">
        <f>VLOOKUP(Sales[[#This Row],[Service Category]],Table7[],3,FALSE)</f>
        <v>0.25</v>
      </c>
      <c r="K325">
        <f>Sales[[#This Row],[Sale Price ]]*Sales[[#This Row],[Margins]]</f>
        <v>107.75</v>
      </c>
      <c r="L325">
        <v>431</v>
      </c>
      <c r="M325">
        <f>Sales[[#This Row],[Sale Price ]]-Sales[[#This Row],[Service Provider Expense]]</f>
        <v>323.25</v>
      </c>
      <c r="N325" t="s">
        <v>14</v>
      </c>
    </row>
    <row r="326" spans="1:14" x14ac:dyDescent="0.3">
      <c r="A326">
        <v>3325</v>
      </c>
      <c r="B326" t="s">
        <v>550</v>
      </c>
      <c r="C326" t="s">
        <v>54</v>
      </c>
      <c r="D326">
        <v>1558</v>
      </c>
      <c r="E326" t="s">
        <v>2249</v>
      </c>
      <c r="F326" s="1">
        <v>45386</v>
      </c>
      <c r="G326" s="6">
        <v>2</v>
      </c>
      <c r="H326" s="1" t="s">
        <v>2242</v>
      </c>
      <c r="I326" t="s">
        <v>1237</v>
      </c>
      <c r="J326">
        <f>VLOOKUP(Sales[[#This Row],[Service Category]],Table7[],3,FALSE)</f>
        <v>0.25</v>
      </c>
      <c r="K326">
        <f>Sales[[#This Row],[Sale Price ]]*Sales[[#This Row],[Margins]]</f>
        <v>224.25</v>
      </c>
      <c r="L326">
        <v>897</v>
      </c>
      <c r="M326">
        <f>Sales[[#This Row],[Sale Price ]]-Sales[[#This Row],[Service Provider Expense]]</f>
        <v>672.75</v>
      </c>
      <c r="N326" t="s">
        <v>1201</v>
      </c>
    </row>
    <row r="327" spans="1:14" x14ac:dyDescent="0.3">
      <c r="A327">
        <v>3326</v>
      </c>
      <c r="B327" t="s">
        <v>551</v>
      </c>
      <c r="C327" t="s">
        <v>552</v>
      </c>
      <c r="D327">
        <v>1559</v>
      </c>
      <c r="E327" t="s">
        <v>1204</v>
      </c>
      <c r="F327" s="1">
        <v>45456</v>
      </c>
      <c r="G327" s="6">
        <v>2</v>
      </c>
      <c r="H327" t="s">
        <v>15</v>
      </c>
      <c r="I327" t="s">
        <v>1221</v>
      </c>
      <c r="J327">
        <f>VLOOKUP(Sales[[#This Row],[Service Category]],Table7[],3,FALSE)</f>
        <v>0.3</v>
      </c>
      <c r="K327">
        <f>Sales[[#This Row],[Sale Price ]]*Sales[[#This Row],[Margins]]</f>
        <v>503.09999999999997</v>
      </c>
      <c r="L327">
        <v>1677</v>
      </c>
      <c r="M327">
        <f>Sales[[#This Row],[Sale Price ]]-Sales[[#This Row],[Service Provider Expense]]</f>
        <v>1173.9000000000001</v>
      </c>
      <c r="N327" t="s">
        <v>1201</v>
      </c>
    </row>
    <row r="328" spans="1:14" x14ac:dyDescent="0.3">
      <c r="A328">
        <v>3327</v>
      </c>
      <c r="B328" t="s">
        <v>345</v>
      </c>
      <c r="C328" t="s">
        <v>553</v>
      </c>
      <c r="D328">
        <v>1560</v>
      </c>
      <c r="E328" t="s">
        <v>1206</v>
      </c>
      <c r="F328" s="1">
        <v>45442</v>
      </c>
      <c r="G328" s="6">
        <v>1</v>
      </c>
      <c r="H328" t="s">
        <v>19</v>
      </c>
      <c r="I328" t="s">
        <v>1215</v>
      </c>
      <c r="J328">
        <f>VLOOKUP(Sales[[#This Row],[Service Category]],Table7[],3,FALSE)</f>
        <v>0.1</v>
      </c>
      <c r="K328">
        <f>Sales[[#This Row],[Sale Price ]]*Sales[[#This Row],[Margins]]</f>
        <v>146.30000000000001</v>
      </c>
      <c r="L328">
        <v>1463</v>
      </c>
      <c r="M328">
        <f>Sales[[#This Row],[Sale Price ]]-Sales[[#This Row],[Service Provider Expense]]</f>
        <v>1316.7</v>
      </c>
      <c r="N328" t="s">
        <v>20</v>
      </c>
    </row>
    <row r="329" spans="1:14" x14ac:dyDescent="0.3">
      <c r="A329">
        <v>3328</v>
      </c>
      <c r="B329" t="s">
        <v>554</v>
      </c>
      <c r="C329" t="s">
        <v>555</v>
      </c>
      <c r="D329">
        <v>1561</v>
      </c>
      <c r="E329" t="s">
        <v>1209</v>
      </c>
      <c r="F329" s="1">
        <v>45372</v>
      </c>
      <c r="G329" s="6">
        <v>1</v>
      </c>
      <c r="H329" t="s">
        <v>15</v>
      </c>
      <c r="I329" t="s">
        <v>1218</v>
      </c>
      <c r="J329">
        <f>VLOOKUP(Sales[[#This Row],[Service Category]],Table7[],3,FALSE)</f>
        <v>0.3</v>
      </c>
      <c r="K329">
        <f>Sales[[#This Row],[Sale Price ]]*Sales[[#This Row],[Margins]]</f>
        <v>454.2</v>
      </c>
      <c r="L329">
        <v>1514</v>
      </c>
      <c r="M329">
        <f>Sales[[#This Row],[Sale Price ]]-Sales[[#This Row],[Service Provider Expense]]</f>
        <v>1059.8</v>
      </c>
      <c r="N329" t="s">
        <v>1201</v>
      </c>
    </row>
    <row r="330" spans="1:14" x14ac:dyDescent="0.3">
      <c r="A330">
        <v>3329</v>
      </c>
      <c r="B330" t="s">
        <v>556</v>
      </c>
      <c r="C330" t="s">
        <v>557</v>
      </c>
      <c r="D330">
        <v>1562</v>
      </c>
      <c r="E330" t="s">
        <v>1208</v>
      </c>
      <c r="F330" s="1">
        <v>45504</v>
      </c>
      <c r="G330" s="6">
        <v>1</v>
      </c>
      <c r="H330" s="1" t="s">
        <v>2243</v>
      </c>
      <c r="I330" t="s">
        <v>1221</v>
      </c>
      <c r="J330">
        <f>VLOOKUP(Sales[[#This Row],[Service Category]],Table7[],3,FALSE)</f>
        <v>0.2</v>
      </c>
      <c r="K330">
        <f>Sales[[#This Row],[Sale Price ]]*Sales[[#This Row],[Margins]]</f>
        <v>270.60000000000002</v>
      </c>
      <c r="L330">
        <v>1353</v>
      </c>
      <c r="M330">
        <f>Sales[[#This Row],[Sale Price ]]-Sales[[#This Row],[Service Provider Expense]]</f>
        <v>1082.4000000000001</v>
      </c>
      <c r="N330" t="s">
        <v>16</v>
      </c>
    </row>
    <row r="331" spans="1:14" x14ac:dyDescent="0.3">
      <c r="A331">
        <v>3330</v>
      </c>
      <c r="B331" t="s">
        <v>558</v>
      </c>
      <c r="C331" t="s">
        <v>99</v>
      </c>
      <c r="D331">
        <v>1563</v>
      </c>
      <c r="E331" t="s">
        <v>1209</v>
      </c>
      <c r="F331" s="1">
        <v>45648</v>
      </c>
      <c r="G331" s="6">
        <v>3</v>
      </c>
      <c r="H331" t="s">
        <v>15</v>
      </c>
      <c r="I331" t="s">
        <v>1249</v>
      </c>
      <c r="J331">
        <f>VLOOKUP(Sales[[#This Row],[Service Category]],Table7[],3,FALSE)</f>
        <v>0.3</v>
      </c>
      <c r="K331">
        <f>Sales[[#This Row],[Sale Price ]]*Sales[[#This Row],[Margins]]</f>
        <v>443.7</v>
      </c>
      <c r="L331">
        <v>1479</v>
      </c>
      <c r="M331">
        <f>Sales[[#This Row],[Sale Price ]]-Sales[[#This Row],[Service Provider Expense]]</f>
        <v>1035.3</v>
      </c>
      <c r="N331" t="s">
        <v>17</v>
      </c>
    </row>
    <row r="332" spans="1:14" x14ac:dyDescent="0.3">
      <c r="A332">
        <v>3331</v>
      </c>
      <c r="B332" t="s">
        <v>559</v>
      </c>
      <c r="C332" t="s">
        <v>245</v>
      </c>
      <c r="D332">
        <v>1564</v>
      </c>
      <c r="E332" t="s">
        <v>1204</v>
      </c>
      <c r="F332" s="1">
        <v>45628</v>
      </c>
      <c r="G332" s="6">
        <v>1</v>
      </c>
      <c r="H332" t="s">
        <v>15</v>
      </c>
      <c r="I332" t="s">
        <v>1215</v>
      </c>
      <c r="J332">
        <f>VLOOKUP(Sales[[#This Row],[Service Category]],Table7[],3,FALSE)</f>
        <v>0.3</v>
      </c>
      <c r="K332">
        <f>Sales[[#This Row],[Sale Price ]]*Sales[[#This Row],[Margins]]</f>
        <v>58.5</v>
      </c>
      <c r="L332">
        <v>195</v>
      </c>
      <c r="M332">
        <f>Sales[[#This Row],[Sale Price ]]-Sales[[#This Row],[Service Provider Expense]]</f>
        <v>136.5</v>
      </c>
      <c r="N332" t="s">
        <v>20</v>
      </c>
    </row>
    <row r="333" spans="1:14" x14ac:dyDescent="0.3">
      <c r="A333">
        <v>3332</v>
      </c>
      <c r="B333" t="s">
        <v>560</v>
      </c>
      <c r="C333" t="s">
        <v>561</v>
      </c>
      <c r="D333">
        <v>1565</v>
      </c>
      <c r="E333" t="s">
        <v>1209</v>
      </c>
      <c r="F333" s="1">
        <v>45642</v>
      </c>
      <c r="G333" s="6">
        <v>3</v>
      </c>
      <c r="H333" t="s">
        <v>15</v>
      </c>
      <c r="I333" t="s">
        <v>1230</v>
      </c>
      <c r="J333">
        <f>VLOOKUP(Sales[[#This Row],[Service Category]],Table7[],3,FALSE)</f>
        <v>0.3</v>
      </c>
      <c r="K333">
        <f>Sales[[#This Row],[Sale Price ]]*Sales[[#This Row],[Margins]]</f>
        <v>109.8</v>
      </c>
      <c r="L333">
        <v>366</v>
      </c>
      <c r="M333">
        <f>Sales[[#This Row],[Sale Price ]]-Sales[[#This Row],[Service Provider Expense]]</f>
        <v>256.2</v>
      </c>
      <c r="N333" t="s">
        <v>17</v>
      </c>
    </row>
    <row r="334" spans="1:14" x14ac:dyDescent="0.3">
      <c r="A334">
        <v>3333</v>
      </c>
      <c r="B334" t="s">
        <v>562</v>
      </c>
      <c r="C334" t="s">
        <v>563</v>
      </c>
      <c r="D334">
        <v>1566</v>
      </c>
      <c r="E334" t="s">
        <v>2248</v>
      </c>
      <c r="F334" s="1">
        <v>45611</v>
      </c>
      <c r="G334" s="6">
        <v>1</v>
      </c>
      <c r="H334" t="s">
        <v>15</v>
      </c>
      <c r="I334" t="s">
        <v>1224</v>
      </c>
      <c r="J334">
        <f>VLOOKUP(Sales[[#This Row],[Service Category]],Table7[],3,FALSE)</f>
        <v>0.25</v>
      </c>
      <c r="K334">
        <f>Sales[[#This Row],[Sale Price ]]*Sales[[#This Row],[Margins]]</f>
        <v>398.25</v>
      </c>
      <c r="L334">
        <v>1593</v>
      </c>
      <c r="M334">
        <f>Sales[[#This Row],[Sale Price ]]-Sales[[#This Row],[Service Provider Expense]]</f>
        <v>1194.75</v>
      </c>
      <c r="N334" t="s">
        <v>14</v>
      </c>
    </row>
    <row r="335" spans="1:14" x14ac:dyDescent="0.3">
      <c r="A335">
        <v>3334</v>
      </c>
      <c r="B335" t="s">
        <v>564</v>
      </c>
      <c r="C335" t="s">
        <v>565</v>
      </c>
      <c r="D335">
        <v>1567</v>
      </c>
      <c r="E335" t="s">
        <v>1208</v>
      </c>
      <c r="F335" s="1">
        <v>45568</v>
      </c>
      <c r="G335" s="6">
        <v>1</v>
      </c>
      <c r="H335" s="1" t="s">
        <v>2243</v>
      </c>
      <c r="I335" t="s">
        <v>1249</v>
      </c>
      <c r="J335">
        <f>VLOOKUP(Sales[[#This Row],[Service Category]],Table7[],3,FALSE)</f>
        <v>0.2</v>
      </c>
      <c r="K335">
        <f>Sales[[#This Row],[Sale Price ]]*Sales[[#This Row],[Margins]]</f>
        <v>134.80000000000001</v>
      </c>
      <c r="L335">
        <v>674</v>
      </c>
      <c r="M335">
        <f>Sales[[#This Row],[Sale Price ]]-Sales[[#This Row],[Service Provider Expense]]</f>
        <v>539.20000000000005</v>
      </c>
      <c r="N335" t="s">
        <v>16</v>
      </c>
    </row>
    <row r="336" spans="1:14" x14ac:dyDescent="0.3">
      <c r="A336">
        <v>3335</v>
      </c>
      <c r="B336" t="s">
        <v>566</v>
      </c>
      <c r="C336" t="s">
        <v>400</v>
      </c>
      <c r="D336">
        <v>1568</v>
      </c>
      <c r="E336" t="s">
        <v>1209</v>
      </c>
      <c r="F336" s="1">
        <v>45391</v>
      </c>
      <c r="G336" s="6">
        <v>2</v>
      </c>
      <c r="H336" t="s">
        <v>15</v>
      </c>
      <c r="I336" t="s">
        <v>1221</v>
      </c>
      <c r="J336">
        <f>VLOOKUP(Sales[[#This Row],[Service Category]],Table7[],3,FALSE)</f>
        <v>0.3</v>
      </c>
      <c r="K336">
        <f>Sales[[#This Row],[Sale Price ]]*Sales[[#This Row],[Margins]]</f>
        <v>323.09999999999997</v>
      </c>
      <c r="L336">
        <v>1077</v>
      </c>
      <c r="M336">
        <f>Sales[[#This Row],[Sale Price ]]-Sales[[#This Row],[Service Provider Expense]]</f>
        <v>753.90000000000009</v>
      </c>
      <c r="N336" t="s">
        <v>16</v>
      </c>
    </row>
    <row r="337" spans="1:14" x14ac:dyDescent="0.3">
      <c r="A337">
        <v>3336</v>
      </c>
      <c r="B337" t="s">
        <v>567</v>
      </c>
      <c r="C337" t="s">
        <v>568</v>
      </c>
      <c r="D337">
        <v>1569</v>
      </c>
      <c r="E337" t="s">
        <v>1206</v>
      </c>
      <c r="F337" s="1">
        <v>45613</v>
      </c>
      <c r="G337" s="6">
        <v>3</v>
      </c>
      <c r="H337" s="1" t="s">
        <v>2242</v>
      </c>
      <c r="I337" t="s">
        <v>1218</v>
      </c>
      <c r="J337">
        <f>VLOOKUP(Sales[[#This Row],[Service Category]],Table7[],3,FALSE)</f>
        <v>0.1</v>
      </c>
      <c r="K337">
        <f>Sales[[#This Row],[Sale Price ]]*Sales[[#This Row],[Margins]]</f>
        <v>174.20000000000002</v>
      </c>
      <c r="L337">
        <v>1742</v>
      </c>
      <c r="M337">
        <f>Sales[[#This Row],[Sale Price ]]-Sales[[#This Row],[Service Provider Expense]]</f>
        <v>1567.8</v>
      </c>
      <c r="N337" t="s">
        <v>17</v>
      </c>
    </row>
    <row r="338" spans="1:14" x14ac:dyDescent="0.3">
      <c r="A338">
        <v>3337</v>
      </c>
      <c r="B338" t="s">
        <v>569</v>
      </c>
      <c r="C338" t="s">
        <v>363</v>
      </c>
      <c r="D338">
        <v>1570</v>
      </c>
      <c r="E338" t="s">
        <v>1204</v>
      </c>
      <c r="F338" s="1">
        <v>45649</v>
      </c>
      <c r="G338" s="6">
        <v>3</v>
      </c>
      <c r="H338" s="1" t="s">
        <v>2242</v>
      </c>
      <c r="I338" t="s">
        <v>1215</v>
      </c>
      <c r="J338">
        <f>VLOOKUP(Sales[[#This Row],[Service Category]],Table7[],3,FALSE)</f>
        <v>0.3</v>
      </c>
      <c r="K338">
        <f>Sales[[#This Row],[Sale Price ]]*Sales[[#This Row],[Margins]]</f>
        <v>364.8</v>
      </c>
      <c r="L338">
        <v>1216</v>
      </c>
      <c r="M338">
        <f>Sales[[#This Row],[Sale Price ]]-Sales[[#This Row],[Service Provider Expense]]</f>
        <v>851.2</v>
      </c>
      <c r="N338" t="s">
        <v>20</v>
      </c>
    </row>
    <row r="339" spans="1:14" x14ac:dyDescent="0.3">
      <c r="A339">
        <v>3338</v>
      </c>
      <c r="B339" t="s">
        <v>144</v>
      </c>
      <c r="C339" t="s">
        <v>570</v>
      </c>
      <c r="D339">
        <v>1571</v>
      </c>
      <c r="E339" t="s">
        <v>2249</v>
      </c>
      <c r="F339" s="1">
        <v>45529</v>
      </c>
      <c r="G339" s="6">
        <v>1</v>
      </c>
      <c r="H339" s="1" t="s">
        <v>2242</v>
      </c>
      <c r="I339" t="s">
        <v>1218</v>
      </c>
      <c r="J339">
        <f>VLOOKUP(Sales[[#This Row],[Service Category]],Table7[],3,FALSE)</f>
        <v>0.25</v>
      </c>
      <c r="K339">
        <f>Sales[[#This Row],[Sale Price ]]*Sales[[#This Row],[Margins]]</f>
        <v>77.25</v>
      </c>
      <c r="L339">
        <v>309</v>
      </c>
      <c r="M339">
        <f>Sales[[#This Row],[Sale Price ]]-Sales[[#This Row],[Service Provider Expense]]</f>
        <v>231.75</v>
      </c>
      <c r="N339" t="s">
        <v>1201</v>
      </c>
    </row>
    <row r="340" spans="1:14" x14ac:dyDescent="0.3">
      <c r="A340">
        <v>3339</v>
      </c>
      <c r="B340" t="s">
        <v>571</v>
      </c>
      <c r="C340" t="s">
        <v>160</v>
      </c>
      <c r="D340">
        <v>1572</v>
      </c>
      <c r="E340" t="s">
        <v>1209</v>
      </c>
      <c r="F340" s="1">
        <v>45411</v>
      </c>
      <c r="G340" s="6">
        <v>1</v>
      </c>
      <c r="H340" s="1" t="s">
        <v>2242</v>
      </c>
      <c r="I340" t="s">
        <v>1237</v>
      </c>
      <c r="J340">
        <f>VLOOKUP(Sales[[#This Row],[Service Category]],Table7[],3,FALSE)</f>
        <v>0.3</v>
      </c>
      <c r="K340">
        <f>Sales[[#This Row],[Sale Price ]]*Sales[[#This Row],[Margins]]</f>
        <v>28.2</v>
      </c>
      <c r="L340">
        <v>94</v>
      </c>
      <c r="M340">
        <f>Sales[[#This Row],[Sale Price ]]-Sales[[#This Row],[Service Provider Expense]]</f>
        <v>65.8</v>
      </c>
      <c r="N340" t="s">
        <v>16</v>
      </c>
    </row>
    <row r="341" spans="1:14" x14ac:dyDescent="0.3">
      <c r="A341">
        <v>3340</v>
      </c>
      <c r="B341" t="s">
        <v>174</v>
      </c>
      <c r="C341" t="s">
        <v>422</v>
      </c>
      <c r="D341">
        <v>1573</v>
      </c>
      <c r="E341" t="s">
        <v>1206</v>
      </c>
      <c r="F341" s="1">
        <v>45385</v>
      </c>
      <c r="G341" s="6">
        <v>3</v>
      </c>
      <c r="H341" t="s">
        <v>15</v>
      </c>
      <c r="I341" t="s">
        <v>1227</v>
      </c>
      <c r="J341">
        <f>VLOOKUP(Sales[[#This Row],[Service Category]],Table7[],3,FALSE)</f>
        <v>0.1</v>
      </c>
      <c r="K341">
        <f>Sales[[#This Row],[Sale Price ]]*Sales[[#This Row],[Margins]]</f>
        <v>138.9</v>
      </c>
      <c r="L341">
        <v>1389</v>
      </c>
      <c r="M341">
        <f>Sales[[#This Row],[Sale Price ]]-Sales[[#This Row],[Service Provider Expense]]</f>
        <v>1250.0999999999999</v>
      </c>
      <c r="N341" t="s">
        <v>16</v>
      </c>
    </row>
    <row r="342" spans="1:14" x14ac:dyDescent="0.3">
      <c r="A342">
        <v>3341</v>
      </c>
      <c r="B342" t="s">
        <v>232</v>
      </c>
      <c r="C342" t="s">
        <v>572</v>
      </c>
      <c r="D342">
        <v>1574</v>
      </c>
      <c r="E342" t="s">
        <v>1204</v>
      </c>
      <c r="F342" s="1">
        <v>45656</v>
      </c>
      <c r="G342" s="6">
        <v>3</v>
      </c>
      <c r="H342" s="1" t="s">
        <v>2243</v>
      </c>
      <c r="I342" t="s">
        <v>1237</v>
      </c>
      <c r="J342">
        <f>VLOOKUP(Sales[[#This Row],[Service Category]],Table7[],3,FALSE)</f>
        <v>0.3</v>
      </c>
      <c r="K342">
        <f>Sales[[#This Row],[Sale Price ]]*Sales[[#This Row],[Margins]]</f>
        <v>299.09999999999997</v>
      </c>
      <c r="L342">
        <v>997</v>
      </c>
      <c r="M342">
        <f>Sales[[#This Row],[Sale Price ]]-Sales[[#This Row],[Service Provider Expense]]</f>
        <v>697.90000000000009</v>
      </c>
      <c r="N342" t="s">
        <v>17</v>
      </c>
    </row>
    <row r="343" spans="1:14" x14ac:dyDescent="0.3">
      <c r="A343">
        <v>3342</v>
      </c>
      <c r="B343" t="s">
        <v>421</v>
      </c>
      <c r="C343" t="s">
        <v>573</v>
      </c>
      <c r="D343">
        <v>1575</v>
      </c>
      <c r="E343" t="s">
        <v>1209</v>
      </c>
      <c r="F343" s="1">
        <v>45464</v>
      </c>
      <c r="G343" s="6">
        <v>1</v>
      </c>
      <c r="H343" t="s">
        <v>15</v>
      </c>
      <c r="I343" t="s">
        <v>1218</v>
      </c>
      <c r="J343">
        <f>VLOOKUP(Sales[[#This Row],[Service Category]],Table7[],3,FALSE)</f>
        <v>0.3</v>
      </c>
      <c r="K343">
        <f>Sales[[#This Row],[Sale Price ]]*Sales[[#This Row],[Margins]]</f>
        <v>168.9</v>
      </c>
      <c r="L343">
        <v>563</v>
      </c>
      <c r="M343">
        <f>Sales[[#This Row],[Sale Price ]]-Sales[[#This Row],[Service Provider Expense]]</f>
        <v>394.1</v>
      </c>
      <c r="N343" t="s">
        <v>17</v>
      </c>
    </row>
    <row r="344" spans="1:14" x14ac:dyDescent="0.3">
      <c r="A344">
        <v>3343</v>
      </c>
      <c r="B344" t="s">
        <v>574</v>
      </c>
      <c r="C344" t="s">
        <v>575</v>
      </c>
      <c r="D344">
        <v>1576</v>
      </c>
      <c r="E344" t="s">
        <v>1208</v>
      </c>
      <c r="F344" s="1">
        <v>45346</v>
      </c>
      <c r="G344" s="6">
        <v>3</v>
      </c>
      <c r="H344" t="s">
        <v>15</v>
      </c>
      <c r="I344" t="s">
        <v>1249</v>
      </c>
      <c r="J344">
        <f>VLOOKUP(Sales[[#This Row],[Service Category]],Table7[],3,FALSE)</f>
        <v>0.2</v>
      </c>
      <c r="K344">
        <f>Sales[[#This Row],[Sale Price ]]*Sales[[#This Row],[Margins]]</f>
        <v>178</v>
      </c>
      <c r="L344">
        <v>890</v>
      </c>
      <c r="M344">
        <f>Sales[[#This Row],[Sale Price ]]-Sales[[#This Row],[Service Provider Expense]]</f>
        <v>712</v>
      </c>
      <c r="N344" t="s">
        <v>1201</v>
      </c>
    </row>
    <row r="345" spans="1:14" x14ac:dyDescent="0.3">
      <c r="A345">
        <v>3344</v>
      </c>
      <c r="B345" t="s">
        <v>576</v>
      </c>
      <c r="C345" t="s">
        <v>577</v>
      </c>
      <c r="D345">
        <v>1577</v>
      </c>
      <c r="E345" t="s">
        <v>2249</v>
      </c>
      <c r="F345" s="1">
        <v>45535</v>
      </c>
      <c r="G345" s="6">
        <v>2</v>
      </c>
      <c r="H345" s="1" t="s">
        <v>2242</v>
      </c>
      <c r="I345" t="s">
        <v>1224</v>
      </c>
      <c r="J345">
        <f>VLOOKUP(Sales[[#This Row],[Service Category]],Table7[],3,FALSE)</f>
        <v>0.25</v>
      </c>
      <c r="K345">
        <f>Sales[[#This Row],[Sale Price ]]*Sales[[#This Row],[Margins]]</f>
        <v>400.5</v>
      </c>
      <c r="L345">
        <v>1602</v>
      </c>
      <c r="M345">
        <f>Sales[[#This Row],[Sale Price ]]-Sales[[#This Row],[Service Provider Expense]]</f>
        <v>1201.5</v>
      </c>
      <c r="N345" t="s">
        <v>16</v>
      </c>
    </row>
    <row r="346" spans="1:14" x14ac:dyDescent="0.3">
      <c r="A346">
        <v>3345</v>
      </c>
      <c r="B346" t="s">
        <v>354</v>
      </c>
      <c r="C346" t="s">
        <v>578</v>
      </c>
      <c r="D346">
        <v>1578</v>
      </c>
      <c r="E346" t="s">
        <v>1209</v>
      </c>
      <c r="F346" s="1">
        <v>45460</v>
      </c>
      <c r="G346" s="6">
        <v>1</v>
      </c>
      <c r="H346" t="s">
        <v>19</v>
      </c>
      <c r="I346" t="s">
        <v>1230</v>
      </c>
      <c r="J346">
        <f>VLOOKUP(Sales[[#This Row],[Service Category]],Table7[],3,FALSE)</f>
        <v>0.3</v>
      </c>
      <c r="K346">
        <f>Sales[[#This Row],[Sale Price ]]*Sales[[#This Row],[Margins]]</f>
        <v>30.9</v>
      </c>
      <c r="L346">
        <v>103</v>
      </c>
      <c r="M346">
        <f>Sales[[#This Row],[Sale Price ]]-Sales[[#This Row],[Service Provider Expense]]</f>
        <v>72.099999999999994</v>
      </c>
      <c r="N346" t="s">
        <v>17</v>
      </c>
    </row>
    <row r="347" spans="1:14" x14ac:dyDescent="0.3">
      <c r="A347">
        <v>3346</v>
      </c>
      <c r="B347" t="s">
        <v>172</v>
      </c>
      <c r="C347" t="s">
        <v>579</v>
      </c>
      <c r="D347">
        <v>1579</v>
      </c>
      <c r="E347" t="s">
        <v>2249</v>
      </c>
      <c r="F347" s="1">
        <v>45359</v>
      </c>
      <c r="G347" s="6">
        <v>2</v>
      </c>
      <c r="H347" s="1" t="s">
        <v>2243</v>
      </c>
      <c r="I347" t="s">
        <v>1230</v>
      </c>
      <c r="J347">
        <f>VLOOKUP(Sales[[#This Row],[Service Category]],Table7[],3,FALSE)</f>
        <v>0.25</v>
      </c>
      <c r="K347">
        <f>Sales[[#This Row],[Sale Price ]]*Sales[[#This Row],[Margins]]</f>
        <v>103.75</v>
      </c>
      <c r="L347">
        <v>415</v>
      </c>
      <c r="M347">
        <f>Sales[[#This Row],[Sale Price ]]-Sales[[#This Row],[Service Provider Expense]]</f>
        <v>311.25</v>
      </c>
      <c r="N347" t="s">
        <v>17</v>
      </c>
    </row>
    <row r="348" spans="1:14" x14ac:dyDescent="0.3">
      <c r="A348">
        <v>3347</v>
      </c>
      <c r="B348" t="s">
        <v>209</v>
      </c>
      <c r="C348" t="s">
        <v>580</v>
      </c>
      <c r="D348">
        <v>1580</v>
      </c>
      <c r="E348" t="s">
        <v>2248</v>
      </c>
      <c r="F348" s="1">
        <v>45379</v>
      </c>
      <c r="G348" s="6">
        <v>3</v>
      </c>
      <c r="H348" t="s">
        <v>15</v>
      </c>
      <c r="I348" t="s">
        <v>1249</v>
      </c>
      <c r="J348">
        <f>VLOOKUP(Sales[[#This Row],[Service Category]],Table7[],3,FALSE)</f>
        <v>0.25</v>
      </c>
      <c r="K348">
        <f>Sales[[#This Row],[Sale Price ]]*Sales[[#This Row],[Margins]]</f>
        <v>229.5</v>
      </c>
      <c r="L348">
        <v>918</v>
      </c>
      <c r="M348">
        <f>Sales[[#This Row],[Sale Price ]]-Sales[[#This Row],[Service Provider Expense]]</f>
        <v>688.5</v>
      </c>
      <c r="N348" t="s">
        <v>16</v>
      </c>
    </row>
    <row r="349" spans="1:14" x14ac:dyDescent="0.3">
      <c r="A349">
        <v>3348</v>
      </c>
      <c r="B349" t="s">
        <v>581</v>
      </c>
      <c r="C349" t="s">
        <v>427</v>
      </c>
      <c r="D349">
        <v>1581</v>
      </c>
      <c r="E349" t="s">
        <v>1204</v>
      </c>
      <c r="F349" s="1">
        <v>45604</v>
      </c>
      <c r="G349" s="6">
        <v>2</v>
      </c>
      <c r="H349" s="1" t="s">
        <v>2242</v>
      </c>
      <c r="I349" t="s">
        <v>1249</v>
      </c>
      <c r="J349">
        <f>VLOOKUP(Sales[[#This Row],[Service Category]],Table7[],3,FALSE)</f>
        <v>0.3</v>
      </c>
      <c r="K349">
        <f>Sales[[#This Row],[Sale Price ]]*Sales[[#This Row],[Margins]]</f>
        <v>122.1</v>
      </c>
      <c r="L349">
        <v>407</v>
      </c>
      <c r="M349">
        <f>Sales[[#This Row],[Sale Price ]]-Sales[[#This Row],[Service Provider Expense]]</f>
        <v>284.89999999999998</v>
      </c>
      <c r="N349" t="s">
        <v>20</v>
      </c>
    </row>
    <row r="350" spans="1:14" x14ac:dyDescent="0.3">
      <c r="A350">
        <v>3349</v>
      </c>
      <c r="B350" t="s">
        <v>119</v>
      </c>
      <c r="C350" t="s">
        <v>582</v>
      </c>
      <c r="D350">
        <v>1582</v>
      </c>
      <c r="E350" t="s">
        <v>2249</v>
      </c>
      <c r="F350" s="1">
        <v>45564</v>
      </c>
      <c r="G350" s="6">
        <v>1</v>
      </c>
      <c r="H350" s="1" t="s">
        <v>2242</v>
      </c>
      <c r="I350" t="s">
        <v>1237</v>
      </c>
      <c r="J350">
        <f>VLOOKUP(Sales[[#This Row],[Service Category]],Table7[],3,FALSE)</f>
        <v>0.25</v>
      </c>
      <c r="K350">
        <f>Sales[[#This Row],[Sale Price ]]*Sales[[#This Row],[Margins]]</f>
        <v>176</v>
      </c>
      <c r="L350">
        <v>704</v>
      </c>
      <c r="M350">
        <f>Sales[[#This Row],[Sale Price ]]-Sales[[#This Row],[Service Provider Expense]]</f>
        <v>528</v>
      </c>
      <c r="N350" t="s">
        <v>14</v>
      </c>
    </row>
    <row r="351" spans="1:14" x14ac:dyDescent="0.3">
      <c r="A351">
        <v>3350</v>
      </c>
      <c r="B351" t="s">
        <v>583</v>
      </c>
      <c r="C351" t="s">
        <v>584</v>
      </c>
      <c r="D351">
        <v>1583</v>
      </c>
      <c r="E351" t="s">
        <v>1204</v>
      </c>
      <c r="F351" s="1">
        <v>45590</v>
      </c>
      <c r="G351" s="6">
        <v>2</v>
      </c>
      <c r="H351" s="1" t="s">
        <v>2242</v>
      </c>
      <c r="I351" t="s">
        <v>1230</v>
      </c>
      <c r="J351">
        <f>VLOOKUP(Sales[[#This Row],[Service Category]],Table7[],3,FALSE)</f>
        <v>0.3</v>
      </c>
      <c r="K351">
        <f>Sales[[#This Row],[Sale Price ]]*Sales[[#This Row],[Margins]]</f>
        <v>176.4</v>
      </c>
      <c r="L351">
        <v>588</v>
      </c>
      <c r="M351">
        <f>Sales[[#This Row],[Sale Price ]]-Sales[[#This Row],[Service Provider Expense]]</f>
        <v>411.6</v>
      </c>
      <c r="N351" t="s">
        <v>14</v>
      </c>
    </row>
    <row r="352" spans="1:14" x14ac:dyDescent="0.3">
      <c r="A352">
        <v>3351</v>
      </c>
      <c r="B352" t="s">
        <v>177</v>
      </c>
      <c r="C352" t="s">
        <v>585</v>
      </c>
      <c r="D352">
        <v>1584</v>
      </c>
      <c r="E352" t="s">
        <v>2248</v>
      </c>
      <c r="F352" s="1">
        <v>45588</v>
      </c>
      <c r="G352" s="6">
        <v>3</v>
      </c>
      <c r="H352" t="s">
        <v>15</v>
      </c>
      <c r="I352" t="s">
        <v>1230</v>
      </c>
      <c r="J352">
        <f>VLOOKUP(Sales[[#This Row],[Service Category]],Table7[],3,FALSE)</f>
        <v>0.25</v>
      </c>
      <c r="K352">
        <f>Sales[[#This Row],[Sale Price ]]*Sales[[#This Row],[Margins]]</f>
        <v>264.5</v>
      </c>
      <c r="L352">
        <v>1058</v>
      </c>
      <c r="M352">
        <f>Sales[[#This Row],[Sale Price ]]-Sales[[#This Row],[Service Provider Expense]]</f>
        <v>793.5</v>
      </c>
      <c r="N352" t="s">
        <v>1201</v>
      </c>
    </row>
    <row r="353" spans="1:14" x14ac:dyDescent="0.3">
      <c r="A353">
        <v>3352</v>
      </c>
      <c r="B353" t="s">
        <v>586</v>
      </c>
      <c r="C353" t="s">
        <v>347</v>
      </c>
      <c r="D353">
        <v>1585</v>
      </c>
      <c r="E353" t="s">
        <v>2249</v>
      </c>
      <c r="F353" s="1">
        <v>45411</v>
      </c>
      <c r="G353" s="6">
        <v>2</v>
      </c>
      <c r="H353" t="s">
        <v>19</v>
      </c>
      <c r="I353" t="s">
        <v>1215</v>
      </c>
      <c r="J353">
        <f>VLOOKUP(Sales[[#This Row],[Service Category]],Table7[],3,FALSE)</f>
        <v>0.25</v>
      </c>
      <c r="K353">
        <f>Sales[[#This Row],[Sale Price ]]*Sales[[#This Row],[Margins]]</f>
        <v>173</v>
      </c>
      <c r="L353">
        <v>692</v>
      </c>
      <c r="M353">
        <f>Sales[[#This Row],[Sale Price ]]-Sales[[#This Row],[Service Provider Expense]]</f>
        <v>519</v>
      </c>
      <c r="N353" t="s">
        <v>20</v>
      </c>
    </row>
    <row r="354" spans="1:14" x14ac:dyDescent="0.3">
      <c r="A354">
        <v>3353</v>
      </c>
      <c r="B354" t="s">
        <v>399</v>
      </c>
      <c r="C354" t="s">
        <v>99</v>
      </c>
      <c r="D354">
        <v>1586</v>
      </c>
      <c r="E354" t="s">
        <v>1209</v>
      </c>
      <c r="F354" s="1">
        <v>45460</v>
      </c>
      <c r="G354" s="6">
        <v>3</v>
      </c>
      <c r="H354" t="s">
        <v>19</v>
      </c>
      <c r="I354" t="s">
        <v>1218</v>
      </c>
      <c r="J354">
        <f>VLOOKUP(Sales[[#This Row],[Service Category]],Table7[],3,FALSE)</f>
        <v>0.3</v>
      </c>
      <c r="K354">
        <f>Sales[[#This Row],[Sale Price ]]*Sales[[#This Row],[Margins]]</f>
        <v>491.7</v>
      </c>
      <c r="L354">
        <v>1639</v>
      </c>
      <c r="M354">
        <f>Sales[[#This Row],[Sale Price ]]-Sales[[#This Row],[Service Provider Expense]]</f>
        <v>1147.3</v>
      </c>
      <c r="N354" t="s">
        <v>17</v>
      </c>
    </row>
    <row r="355" spans="1:14" x14ac:dyDescent="0.3">
      <c r="A355">
        <v>3354</v>
      </c>
      <c r="B355" t="s">
        <v>214</v>
      </c>
      <c r="C355" t="s">
        <v>587</v>
      </c>
      <c r="D355">
        <v>1587</v>
      </c>
      <c r="E355" t="s">
        <v>2249</v>
      </c>
      <c r="F355" s="1">
        <v>45396</v>
      </c>
      <c r="G355" s="6">
        <v>1</v>
      </c>
      <c r="H355" t="s">
        <v>15</v>
      </c>
      <c r="I355" t="s">
        <v>1221</v>
      </c>
      <c r="J355">
        <f>VLOOKUP(Sales[[#This Row],[Service Category]],Table7[],3,FALSE)</f>
        <v>0.25</v>
      </c>
      <c r="K355">
        <f>Sales[[#This Row],[Sale Price ]]*Sales[[#This Row],[Margins]]</f>
        <v>295.25</v>
      </c>
      <c r="L355">
        <v>1181</v>
      </c>
      <c r="M355">
        <f>Sales[[#This Row],[Sale Price ]]-Sales[[#This Row],[Service Provider Expense]]</f>
        <v>885.75</v>
      </c>
      <c r="N355" t="s">
        <v>1201</v>
      </c>
    </row>
    <row r="356" spans="1:14" x14ac:dyDescent="0.3">
      <c r="A356">
        <v>3355</v>
      </c>
      <c r="B356" t="s">
        <v>588</v>
      </c>
      <c r="C356" t="s">
        <v>589</v>
      </c>
      <c r="D356">
        <v>1588</v>
      </c>
      <c r="E356" t="s">
        <v>1204</v>
      </c>
      <c r="F356" s="1">
        <v>45552</v>
      </c>
      <c r="G356" s="6">
        <v>2</v>
      </c>
      <c r="H356" t="s">
        <v>15</v>
      </c>
      <c r="I356" t="s">
        <v>1218</v>
      </c>
      <c r="J356">
        <f>VLOOKUP(Sales[[#This Row],[Service Category]],Table7[],3,FALSE)</f>
        <v>0.3</v>
      </c>
      <c r="K356">
        <f>Sales[[#This Row],[Sale Price ]]*Sales[[#This Row],[Margins]]</f>
        <v>98.7</v>
      </c>
      <c r="L356">
        <v>329</v>
      </c>
      <c r="M356">
        <f>Sales[[#This Row],[Sale Price ]]-Sales[[#This Row],[Service Provider Expense]]</f>
        <v>230.3</v>
      </c>
      <c r="N356" t="s">
        <v>20</v>
      </c>
    </row>
    <row r="357" spans="1:14" x14ac:dyDescent="0.3">
      <c r="A357">
        <v>3356</v>
      </c>
      <c r="B357" t="s">
        <v>384</v>
      </c>
      <c r="C357" t="s">
        <v>590</v>
      </c>
      <c r="D357">
        <v>1589</v>
      </c>
      <c r="E357" t="s">
        <v>1208</v>
      </c>
      <c r="F357" s="1">
        <v>45483</v>
      </c>
      <c r="G357" s="6">
        <v>2</v>
      </c>
      <c r="H357" s="1" t="s">
        <v>2243</v>
      </c>
      <c r="I357" t="s">
        <v>1218</v>
      </c>
      <c r="J357">
        <f>VLOOKUP(Sales[[#This Row],[Service Category]],Table7[],3,FALSE)</f>
        <v>0.2</v>
      </c>
      <c r="K357">
        <f>Sales[[#This Row],[Sale Price ]]*Sales[[#This Row],[Margins]]</f>
        <v>239.8</v>
      </c>
      <c r="L357">
        <v>1199</v>
      </c>
      <c r="M357">
        <f>Sales[[#This Row],[Sale Price ]]-Sales[[#This Row],[Service Provider Expense]]</f>
        <v>959.2</v>
      </c>
      <c r="N357" t="s">
        <v>1201</v>
      </c>
    </row>
    <row r="358" spans="1:14" x14ac:dyDescent="0.3">
      <c r="A358">
        <v>3357</v>
      </c>
      <c r="B358" t="s">
        <v>260</v>
      </c>
      <c r="C358" t="s">
        <v>591</v>
      </c>
      <c r="D358">
        <v>1590</v>
      </c>
      <c r="E358" t="s">
        <v>1208</v>
      </c>
      <c r="F358" s="1">
        <v>45507</v>
      </c>
      <c r="G358" s="6">
        <v>2</v>
      </c>
      <c r="H358" s="1" t="s">
        <v>2242</v>
      </c>
      <c r="I358" t="s">
        <v>1227</v>
      </c>
      <c r="J358">
        <f>VLOOKUP(Sales[[#This Row],[Service Category]],Table7[],3,FALSE)</f>
        <v>0.2</v>
      </c>
      <c r="K358">
        <f>Sales[[#This Row],[Sale Price ]]*Sales[[#This Row],[Margins]]</f>
        <v>97.800000000000011</v>
      </c>
      <c r="L358">
        <v>489</v>
      </c>
      <c r="M358">
        <f>Sales[[#This Row],[Sale Price ]]-Sales[[#This Row],[Service Provider Expense]]</f>
        <v>391.2</v>
      </c>
      <c r="N358" t="s">
        <v>16</v>
      </c>
    </row>
    <row r="359" spans="1:14" x14ac:dyDescent="0.3">
      <c r="A359">
        <v>3358</v>
      </c>
      <c r="B359" t="s">
        <v>113</v>
      </c>
      <c r="C359" t="s">
        <v>192</v>
      </c>
      <c r="D359">
        <v>1591</v>
      </c>
      <c r="E359" t="s">
        <v>2248</v>
      </c>
      <c r="F359" s="1">
        <v>45618</v>
      </c>
      <c r="G359" s="6">
        <v>1</v>
      </c>
      <c r="H359" t="s">
        <v>15</v>
      </c>
      <c r="I359" t="s">
        <v>1218</v>
      </c>
      <c r="J359">
        <f>VLOOKUP(Sales[[#This Row],[Service Category]],Table7[],3,FALSE)</f>
        <v>0.25</v>
      </c>
      <c r="K359">
        <f>Sales[[#This Row],[Sale Price ]]*Sales[[#This Row],[Margins]]</f>
        <v>97.75</v>
      </c>
      <c r="L359">
        <v>391</v>
      </c>
      <c r="M359">
        <f>Sales[[#This Row],[Sale Price ]]-Sales[[#This Row],[Service Provider Expense]]</f>
        <v>293.25</v>
      </c>
      <c r="N359" t="s">
        <v>20</v>
      </c>
    </row>
    <row r="360" spans="1:14" x14ac:dyDescent="0.3">
      <c r="A360">
        <v>3359</v>
      </c>
      <c r="B360" t="s">
        <v>592</v>
      </c>
      <c r="C360" t="s">
        <v>593</v>
      </c>
      <c r="D360">
        <v>1592</v>
      </c>
      <c r="E360" t="s">
        <v>1206</v>
      </c>
      <c r="F360" s="1">
        <v>45446</v>
      </c>
      <c r="G360" s="6">
        <v>1</v>
      </c>
      <c r="H360" t="s">
        <v>19</v>
      </c>
      <c r="I360" t="s">
        <v>1249</v>
      </c>
      <c r="J360">
        <f>VLOOKUP(Sales[[#This Row],[Service Category]],Table7[],3,FALSE)</f>
        <v>0.1</v>
      </c>
      <c r="K360">
        <f>Sales[[#This Row],[Sale Price ]]*Sales[[#This Row],[Margins]]</f>
        <v>18.7</v>
      </c>
      <c r="L360">
        <v>187</v>
      </c>
      <c r="M360">
        <f>Sales[[#This Row],[Sale Price ]]-Sales[[#This Row],[Service Provider Expense]]</f>
        <v>168.3</v>
      </c>
      <c r="N360" t="s">
        <v>1201</v>
      </c>
    </row>
    <row r="361" spans="1:14" x14ac:dyDescent="0.3">
      <c r="A361">
        <v>3360</v>
      </c>
      <c r="B361" t="s">
        <v>249</v>
      </c>
      <c r="C361" t="s">
        <v>594</v>
      </c>
      <c r="D361">
        <v>1593</v>
      </c>
      <c r="E361" t="s">
        <v>2249</v>
      </c>
      <c r="F361" s="1">
        <v>45506</v>
      </c>
      <c r="G361" s="6">
        <v>2</v>
      </c>
      <c r="H361" t="s">
        <v>15</v>
      </c>
      <c r="I361" t="s">
        <v>1249</v>
      </c>
      <c r="J361">
        <f>VLOOKUP(Sales[[#This Row],[Service Category]],Table7[],3,FALSE)</f>
        <v>0.25</v>
      </c>
      <c r="K361">
        <f>Sales[[#This Row],[Sale Price ]]*Sales[[#This Row],[Margins]]</f>
        <v>275</v>
      </c>
      <c r="L361">
        <v>1100</v>
      </c>
      <c r="M361">
        <f>Sales[[#This Row],[Sale Price ]]-Sales[[#This Row],[Service Provider Expense]]</f>
        <v>825</v>
      </c>
      <c r="N361" t="s">
        <v>20</v>
      </c>
    </row>
    <row r="362" spans="1:14" x14ac:dyDescent="0.3">
      <c r="A362">
        <v>3361</v>
      </c>
      <c r="B362" t="s">
        <v>595</v>
      </c>
      <c r="C362" t="s">
        <v>216</v>
      </c>
      <c r="D362">
        <v>1594</v>
      </c>
      <c r="E362" t="s">
        <v>2249</v>
      </c>
      <c r="F362" s="1">
        <v>45576</v>
      </c>
      <c r="G362" s="6">
        <v>1</v>
      </c>
      <c r="H362" s="1" t="s">
        <v>2242</v>
      </c>
      <c r="I362" t="s">
        <v>1215</v>
      </c>
      <c r="J362">
        <f>VLOOKUP(Sales[[#This Row],[Service Category]],Table7[],3,FALSE)</f>
        <v>0.25</v>
      </c>
      <c r="K362">
        <f>Sales[[#This Row],[Sale Price ]]*Sales[[#This Row],[Margins]]</f>
        <v>359.25</v>
      </c>
      <c r="L362">
        <v>1437</v>
      </c>
      <c r="M362">
        <f>Sales[[#This Row],[Sale Price ]]-Sales[[#This Row],[Service Provider Expense]]</f>
        <v>1077.75</v>
      </c>
      <c r="N362" t="s">
        <v>14</v>
      </c>
    </row>
    <row r="363" spans="1:14" x14ac:dyDescent="0.3">
      <c r="A363">
        <v>3362</v>
      </c>
      <c r="B363" t="s">
        <v>596</v>
      </c>
      <c r="C363" t="s">
        <v>597</v>
      </c>
      <c r="D363">
        <v>1595</v>
      </c>
      <c r="E363" t="s">
        <v>2249</v>
      </c>
      <c r="F363" s="1">
        <v>45441</v>
      </c>
      <c r="G363" s="6">
        <v>1</v>
      </c>
      <c r="H363" s="1" t="s">
        <v>2242</v>
      </c>
      <c r="I363" t="s">
        <v>1221</v>
      </c>
      <c r="J363">
        <f>VLOOKUP(Sales[[#This Row],[Service Category]],Table7[],3,FALSE)</f>
        <v>0.25</v>
      </c>
      <c r="K363">
        <f>Sales[[#This Row],[Sale Price ]]*Sales[[#This Row],[Margins]]</f>
        <v>97.25</v>
      </c>
      <c r="L363">
        <v>389</v>
      </c>
      <c r="M363">
        <f>Sales[[#This Row],[Sale Price ]]-Sales[[#This Row],[Service Provider Expense]]</f>
        <v>291.75</v>
      </c>
      <c r="N363" t="s">
        <v>1201</v>
      </c>
    </row>
    <row r="364" spans="1:14" x14ac:dyDescent="0.3">
      <c r="A364">
        <v>3363</v>
      </c>
      <c r="B364" t="s">
        <v>325</v>
      </c>
      <c r="C364" t="s">
        <v>504</v>
      </c>
      <c r="D364">
        <v>1596</v>
      </c>
      <c r="E364" t="s">
        <v>1204</v>
      </c>
      <c r="F364" s="1">
        <v>45464</v>
      </c>
      <c r="G364" s="6">
        <v>2</v>
      </c>
      <c r="H364" t="s">
        <v>19</v>
      </c>
      <c r="I364" t="s">
        <v>1249</v>
      </c>
      <c r="J364">
        <f>VLOOKUP(Sales[[#This Row],[Service Category]],Table7[],3,FALSE)</f>
        <v>0.3</v>
      </c>
      <c r="K364">
        <f>Sales[[#This Row],[Sale Price ]]*Sales[[#This Row],[Margins]]</f>
        <v>208.79999999999998</v>
      </c>
      <c r="L364">
        <v>696</v>
      </c>
      <c r="M364">
        <f>Sales[[#This Row],[Sale Price ]]-Sales[[#This Row],[Service Provider Expense]]</f>
        <v>487.20000000000005</v>
      </c>
      <c r="N364" t="s">
        <v>17</v>
      </c>
    </row>
    <row r="365" spans="1:14" x14ac:dyDescent="0.3">
      <c r="A365">
        <v>3364</v>
      </c>
      <c r="B365" t="s">
        <v>384</v>
      </c>
      <c r="C365" t="s">
        <v>598</v>
      </c>
      <c r="D365">
        <v>1597</v>
      </c>
      <c r="E365" t="s">
        <v>1206</v>
      </c>
      <c r="F365" s="1">
        <v>45348</v>
      </c>
      <c r="G365" s="6">
        <v>2</v>
      </c>
      <c r="H365" s="1" t="s">
        <v>2242</v>
      </c>
      <c r="I365" t="s">
        <v>1215</v>
      </c>
      <c r="J365">
        <f>VLOOKUP(Sales[[#This Row],[Service Category]],Table7[],3,FALSE)</f>
        <v>0.1</v>
      </c>
      <c r="K365">
        <f>Sales[[#This Row],[Sale Price ]]*Sales[[#This Row],[Margins]]</f>
        <v>79.400000000000006</v>
      </c>
      <c r="L365">
        <v>794</v>
      </c>
      <c r="M365">
        <f>Sales[[#This Row],[Sale Price ]]-Sales[[#This Row],[Service Provider Expense]]</f>
        <v>714.6</v>
      </c>
      <c r="N365" t="s">
        <v>1201</v>
      </c>
    </row>
    <row r="366" spans="1:14" x14ac:dyDescent="0.3">
      <c r="A366">
        <v>3365</v>
      </c>
      <c r="B366" t="s">
        <v>599</v>
      </c>
      <c r="C366" t="s">
        <v>372</v>
      </c>
      <c r="D366">
        <v>1598</v>
      </c>
      <c r="E366" t="s">
        <v>2249</v>
      </c>
      <c r="F366" s="1">
        <v>45582</v>
      </c>
      <c r="G366" s="6">
        <v>3</v>
      </c>
      <c r="H366" s="1" t="s">
        <v>2242</v>
      </c>
      <c r="I366" t="s">
        <v>1230</v>
      </c>
      <c r="J366">
        <f>VLOOKUP(Sales[[#This Row],[Service Category]],Table7[],3,FALSE)</f>
        <v>0.25</v>
      </c>
      <c r="K366">
        <f>Sales[[#This Row],[Sale Price ]]*Sales[[#This Row],[Margins]]</f>
        <v>199.5</v>
      </c>
      <c r="L366">
        <v>798</v>
      </c>
      <c r="M366">
        <f>Sales[[#This Row],[Sale Price ]]-Sales[[#This Row],[Service Provider Expense]]</f>
        <v>598.5</v>
      </c>
      <c r="N366" t="s">
        <v>17</v>
      </c>
    </row>
    <row r="367" spans="1:14" x14ac:dyDescent="0.3">
      <c r="A367">
        <v>3366</v>
      </c>
      <c r="B367" t="s">
        <v>600</v>
      </c>
      <c r="C367" t="s">
        <v>180</v>
      </c>
      <c r="D367">
        <v>1599</v>
      </c>
      <c r="E367" t="s">
        <v>1206</v>
      </c>
      <c r="F367" s="1">
        <v>45563</v>
      </c>
      <c r="G367" s="6">
        <v>1</v>
      </c>
      <c r="H367" t="s">
        <v>15</v>
      </c>
      <c r="I367" t="s">
        <v>1215</v>
      </c>
      <c r="J367">
        <f>VLOOKUP(Sales[[#This Row],[Service Category]],Table7[],3,FALSE)</f>
        <v>0.1</v>
      </c>
      <c r="K367">
        <f>Sales[[#This Row],[Sale Price ]]*Sales[[#This Row],[Margins]]</f>
        <v>100.9</v>
      </c>
      <c r="L367">
        <v>1009</v>
      </c>
      <c r="M367">
        <f>Sales[[#This Row],[Sale Price ]]-Sales[[#This Row],[Service Provider Expense]]</f>
        <v>908.1</v>
      </c>
      <c r="N367" t="s">
        <v>20</v>
      </c>
    </row>
    <row r="368" spans="1:14" x14ac:dyDescent="0.3">
      <c r="A368">
        <v>3367</v>
      </c>
      <c r="B368" t="s">
        <v>81</v>
      </c>
      <c r="C368" t="s">
        <v>165</v>
      </c>
      <c r="D368">
        <v>1600</v>
      </c>
      <c r="E368" t="s">
        <v>1204</v>
      </c>
      <c r="F368" s="1">
        <v>45349</v>
      </c>
      <c r="G368" s="6">
        <v>2</v>
      </c>
      <c r="H368" s="1" t="s">
        <v>2243</v>
      </c>
      <c r="I368" t="s">
        <v>1221</v>
      </c>
      <c r="J368">
        <f>VLOOKUP(Sales[[#This Row],[Service Category]],Table7[],3,FALSE)</f>
        <v>0.3</v>
      </c>
      <c r="K368">
        <f>Sales[[#This Row],[Sale Price ]]*Sales[[#This Row],[Margins]]</f>
        <v>364.5</v>
      </c>
      <c r="L368">
        <v>1215</v>
      </c>
      <c r="M368">
        <f>Sales[[#This Row],[Sale Price ]]-Sales[[#This Row],[Service Provider Expense]]</f>
        <v>850.5</v>
      </c>
      <c r="N368" t="s">
        <v>17</v>
      </c>
    </row>
    <row r="369" spans="1:14" x14ac:dyDescent="0.3">
      <c r="A369">
        <v>3368</v>
      </c>
      <c r="B369" t="s">
        <v>601</v>
      </c>
      <c r="C369" t="s">
        <v>602</v>
      </c>
      <c r="D369">
        <v>1601</v>
      </c>
      <c r="E369" t="s">
        <v>1209</v>
      </c>
      <c r="F369" s="1">
        <v>45631</v>
      </c>
      <c r="G369" s="6">
        <v>3</v>
      </c>
      <c r="H369" s="1" t="s">
        <v>2242</v>
      </c>
      <c r="I369" t="s">
        <v>1227</v>
      </c>
      <c r="J369">
        <f>VLOOKUP(Sales[[#This Row],[Service Category]],Table7[],3,FALSE)</f>
        <v>0.3</v>
      </c>
      <c r="K369">
        <f>Sales[[#This Row],[Sale Price ]]*Sales[[#This Row],[Margins]]</f>
        <v>499.5</v>
      </c>
      <c r="L369">
        <v>1665</v>
      </c>
      <c r="M369">
        <f>Sales[[#This Row],[Sale Price ]]-Sales[[#This Row],[Service Provider Expense]]</f>
        <v>1165.5</v>
      </c>
      <c r="N369" t="s">
        <v>16</v>
      </c>
    </row>
    <row r="370" spans="1:14" x14ac:dyDescent="0.3">
      <c r="A370">
        <v>3369</v>
      </c>
      <c r="B370" t="s">
        <v>183</v>
      </c>
      <c r="C370" t="s">
        <v>603</v>
      </c>
      <c r="D370">
        <v>1602</v>
      </c>
      <c r="E370" t="s">
        <v>2248</v>
      </c>
      <c r="F370" s="1">
        <v>45337</v>
      </c>
      <c r="G370" s="6">
        <v>3</v>
      </c>
      <c r="H370" t="s">
        <v>15</v>
      </c>
      <c r="I370" t="s">
        <v>1215</v>
      </c>
      <c r="J370">
        <f>VLOOKUP(Sales[[#This Row],[Service Category]],Table7[],3,FALSE)</f>
        <v>0.25</v>
      </c>
      <c r="K370">
        <f>Sales[[#This Row],[Sale Price ]]*Sales[[#This Row],[Margins]]</f>
        <v>166.75</v>
      </c>
      <c r="L370">
        <v>667</v>
      </c>
      <c r="M370">
        <f>Sales[[#This Row],[Sale Price ]]-Sales[[#This Row],[Service Provider Expense]]</f>
        <v>500.25</v>
      </c>
      <c r="N370" t="s">
        <v>17</v>
      </c>
    </row>
    <row r="371" spans="1:14" x14ac:dyDescent="0.3">
      <c r="A371">
        <v>3370</v>
      </c>
      <c r="B371" t="s">
        <v>604</v>
      </c>
      <c r="C371" t="s">
        <v>605</v>
      </c>
      <c r="D371">
        <v>1603</v>
      </c>
      <c r="E371" t="s">
        <v>1204</v>
      </c>
      <c r="F371" s="1">
        <v>45576</v>
      </c>
      <c r="G371" s="6">
        <v>2</v>
      </c>
      <c r="H371" t="s">
        <v>15</v>
      </c>
      <c r="I371" t="s">
        <v>1237</v>
      </c>
      <c r="J371">
        <f>VLOOKUP(Sales[[#This Row],[Service Category]],Table7[],3,FALSE)</f>
        <v>0.3</v>
      </c>
      <c r="K371">
        <f>Sales[[#This Row],[Sale Price ]]*Sales[[#This Row],[Margins]]</f>
        <v>354</v>
      </c>
      <c r="L371">
        <v>1180</v>
      </c>
      <c r="M371">
        <f>Sales[[#This Row],[Sale Price ]]-Sales[[#This Row],[Service Provider Expense]]</f>
        <v>826</v>
      </c>
      <c r="N371" t="s">
        <v>14</v>
      </c>
    </row>
    <row r="372" spans="1:14" x14ac:dyDescent="0.3">
      <c r="A372">
        <v>3371</v>
      </c>
      <c r="B372" t="s">
        <v>606</v>
      </c>
      <c r="C372" t="s">
        <v>580</v>
      </c>
      <c r="D372">
        <v>1604</v>
      </c>
      <c r="E372" t="s">
        <v>2249</v>
      </c>
      <c r="F372" s="1">
        <v>45628</v>
      </c>
      <c r="G372" s="6">
        <v>2</v>
      </c>
      <c r="H372" s="1" t="s">
        <v>2242</v>
      </c>
      <c r="I372" t="s">
        <v>1215</v>
      </c>
      <c r="J372">
        <f>VLOOKUP(Sales[[#This Row],[Service Category]],Table7[],3,FALSE)</f>
        <v>0.25</v>
      </c>
      <c r="K372">
        <f>Sales[[#This Row],[Sale Price ]]*Sales[[#This Row],[Margins]]</f>
        <v>121.25</v>
      </c>
      <c r="L372">
        <v>485</v>
      </c>
      <c r="M372">
        <f>Sales[[#This Row],[Sale Price ]]-Sales[[#This Row],[Service Provider Expense]]</f>
        <v>363.75</v>
      </c>
      <c r="N372" t="s">
        <v>17</v>
      </c>
    </row>
    <row r="373" spans="1:14" x14ac:dyDescent="0.3">
      <c r="A373">
        <v>3372</v>
      </c>
      <c r="B373" t="s">
        <v>607</v>
      </c>
      <c r="C373" t="s">
        <v>608</v>
      </c>
      <c r="D373">
        <v>1605</v>
      </c>
      <c r="E373" t="s">
        <v>2249</v>
      </c>
      <c r="F373" s="1">
        <v>45353</v>
      </c>
      <c r="G373" s="6">
        <v>3</v>
      </c>
      <c r="H373" s="1" t="s">
        <v>2242</v>
      </c>
      <c r="I373" t="s">
        <v>1224</v>
      </c>
      <c r="J373">
        <f>VLOOKUP(Sales[[#This Row],[Service Category]],Table7[],3,FALSE)</f>
        <v>0.25</v>
      </c>
      <c r="K373">
        <f>Sales[[#This Row],[Sale Price ]]*Sales[[#This Row],[Margins]]</f>
        <v>75.25</v>
      </c>
      <c r="L373">
        <v>301</v>
      </c>
      <c r="M373">
        <f>Sales[[#This Row],[Sale Price ]]-Sales[[#This Row],[Service Provider Expense]]</f>
        <v>225.75</v>
      </c>
      <c r="N373" t="s">
        <v>20</v>
      </c>
    </row>
    <row r="374" spans="1:14" x14ac:dyDescent="0.3">
      <c r="A374">
        <v>3373</v>
      </c>
      <c r="B374" t="s">
        <v>609</v>
      </c>
      <c r="C374" t="s">
        <v>345</v>
      </c>
      <c r="D374">
        <v>1606</v>
      </c>
      <c r="E374" t="s">
        <v>1204</v>
      </c>
      <c r="F374" s="1">
        <v>45370</v>
      </c>
      <c r="G374" s="6">
        <v>3</v>
      </c>
      <c r="H374" s="1" t="s">
        <v>2242</v>
      </c>
      <c r="I374" t="s">
        <v>1237</v>
      </c>
      <c r="J374">
        <f>VLOOKUP(Sales[[#This Row],[Service Category]],Table7[],3,FALSE)</f>
        <v>0.3</v>
      </c>
      <c r="K374">
        <f>Sales[[#This Row],[Sale Price ]]*Sales[[#This Row],[Margins]]</f>
        <v>365.4</v>
      </c>
      <c r="L374">
        <v>1218</v>
      </c>
      <c r="M374">
        <f>Sales[[#This Row],[Sale Price ]]-Sales[[#This Row],[Service Provider Expense]]</f>
        <v>852.6</v>
      </c>
      <c r="N374" t="s">
        <v>16</v>
      </c>
    </row>
    <row r="375" spans="1:14" x14ac:dyDescent="0.3">
      <c r="A375">
        <v>3374</v>
      </c>
      <c r="B375" t="s">
        <v>610</v>
      </c>
      <c r="C375" t="s">
        <v>474</v>
      </c>
      <c r="D375">
        <v>1607</v>
      </c>
      <c r="E375" t="s">
        <v>1209</v>
      </c>
      <c r="F375" s="1">
        <v>45501</v>
      </c>
      <c r="G375" s="6">
        <v>3</v>
      </c>
      <c r="H375" t="s">
        <v>15</v>
      </c>
      <c r="I375" t="s">
        <v>1227</v>
      </c>
      <c r="J375">
        <f>VLOOKUP(Sales[[#This Row],[Service Category]],Table7[],3,FALSE)</f>
        <v>0.3</v>
      </c>
      <c r="K375">
        <f>Sales[[#This Row],[Sale Price ]]*Sales[[#This Row],[Margins]]</f>
        <v>36.299999999999997</v>
      </c>
      <c r="L375">
        <v>121</v>
      </c>
      <c r="M375">
        <f>Sales[[#This Row],[Sale Price ]]-Sales[[#This Row],[Service Provider Expense]]</f>
        <v>84.7</v>
      </c>
      <c r="N375" t="s">
        <v>20</v>
      </c>
    </row>
    <row r="376" spans="1:14" x14ac:dyDescent="0.3">
      <c r="A376">
        <v>3375</v>
      </c>
      <c r="B376" t="s">
        <v>541</v>
      </c>
      <c r="C376" t="s">
        <v>369</v>
      </c>
      <c r="D376">
        <v>1608</v>
      </c>
      <c r="E376" t="s">
        <v>1206</v>
      </c>
      <c r="F376" s="1">
        <v>45377</v>
      </c>
      <c r="G376" s="6">
        <v>1</v>
      </c>
      <c r="H376" s="1" t="s">
        <v>2242</v>
      </c>
      <c r="I376" t="s">
        <v>1215</v>
      </c>
      <c r="J376">
        <f>VLOOKUP(Sales[[#This Row],[Service Category]],Table7[],3,FALSE)</f>
        <v>0.1</v>
      </c>
      <c r="K376">
        <f>Sales[[#This Row],[Sale Price ]]*Sales[[#This Row],[Margins]]</f>
        <v>68</v>
      </c>
      <c r="L376">
        <v>680</v>
      </c>
      <c r="M376">
        <f>Sales[[#This Row],[Sale Price ]]-Sales[[#This Row],[Service Provider Expense]]</f>
        <v>612</v>
      </c>
      <c r="N376" t="s">
        <v>1201</v>
      </c>
    </row>
    <row r="377" spans="1:14" x14ac:dyDescent="0.3">
      <c r="A377">
        <v>3376</v>
      </c>
      <c r="B377" t="s">
        <v>611</v>
      </c>
      <c r="C377" t="s">
        <v>612</v>
      </c>
      <c r="D377">
        <v>1609</v>
      </c>
      <c r="E377" t="s">
        <v>1204</v>
      </c>
      <c r="F377" s="1">
        <v>45526</v>
      </c>
      <c r="G377" s="6">
        <v>2</v>
      </c>
      <c r="H377" s="1" t="s">
        <v>2243</v>
      </c>
      <c r="I377" t="s">
        <v>1237</v>
      </c>
      <c r="J377">
        <f>VLOOKUP(Sales[[#This Row],[Service Category]],Table7[],3,FALSE)</f>
        <v>0.3</v>
      </c>
      <c r="K377">
        <f>Sales[[#This Row],[Sale Price ]]*Sales[[#This Row],[Margins]]</f>
        <v>165</v>
      </c>
      <c r="L377">
        <v>550</v>
      </c>
      <c r="M377">
        <f>Sales[[#This Row],[Sale Price ]]-Sales[[#This Row],[Service Provider Expense]]</f>
        <v>385</v>
      </c>
      <c r="N377" t="s">
        <v>1201</v>
      </c>
    </row>
    <row r="378" spans="1:14" x14ac:dyDescent="0.3">
      <c r="A378">
        <v>3377</v>
      </c>
      <c r="B378" t="s">
        <v>613</v>
      </c>
      <c r="C378" t="s">
        <v>540</v>
      </c>
      <c r="D378">
        <v>1610</v>
      </c>
      <c r="E378" t="s">
        <v>2248</v>
      </c>
      <c r="F378" s="1">
        <v>45566</v>
      </c>
      <c r="G378" s="6">
        <v>1</v>
      </c>
      <c r="H378" s="1" t="s">
        <v>2243</v>
      </c>
      <c r="I378" t="s">
        <v>1230</v>
      </c>
      <c r="J378">
        <f>VLOOKUP(Sales[[#This Row],[Service Category]],Table7[],3,FALSE)</f>
        <v>0.25</v>
      </c>
      <c r="K378">
        <f>Sales[[#This Row],[Sale Price ]]*Sales[[#This Row],[Margins]]</f>
        <v>266.25</v>
      </c>
      <c r="L378">
        <v>1065</v>
      </c>
      <c r="M378">
        <f>Sales[[#This Row],[Sale Price ]]-Sales[[#This Row],[Service Provider Expense]]</f>
        <v>798.75</v>
      </c>
      <c r="N378" t="s">
        <v>17</v>
      </c>
    </row>
    <row r="379" spans="1:14" x14ac:dyDescent="0.3">
      <c r="A379">
        <v>3378</v>
      </c>
      <c r="B379" t="s">
        <v>193</v>
      </c>
      <c r="C379" t="s">
        <v>614</v>
      </c>
      <c r="D379">
        <v>1611</v>
      </c>
      <c r="E379" t="s">
        <v>2249</v>
      </c>
      <c r="F379" s="1">
        <v>45515</v>
      </c>
      <c r="G379" s="6">
        <v>2</v>
      </c>
      <c r="H379" t="s">
        <v>19</v>
      </c>
      <c r="I379" t="s">
        <v>1218</v>
      </c>
      <c r="J379">
        <f>VLOOKUP(Sales[[#This Row],[Service Category]],Table7[],3,FALSE)</f>
        <v>0.25</v>
      </c>
      <c r="K379">
        <f>Sales[[#This Row],[Sale Price ]]*Sales[[#This Row],[Margins]]</f>
        <v>96.75</v>
      </c>
      <c r="L379">
        <v>387</v>
      </c>
      <c r="M379">
        <f>Sales[[#This Row],[Sale Price ]]-Sales[[#This Row],[Service Provider Expense]]</f>
        <v>290.25</v>
      </c>
      <c r="N379" t="s">
        <v>17</v>
      </c>
    </row>
    <row r="380" spans="1:14" x14ac:dyDescent="0.3">
      <c r="A380">
        <v>3379</v>
      </c>
      <c r="B380" t="s">
        <v>615</v>
      </c>
      <c r="C380" t="s">
        <v>616</v>
      </c>
      <c r="D380">
        <v>1612</v>
      </c>
      <c r="E380" t="s">
        <v>2249</v>
      </c>
      <c r="F380" s="1">
        <v>45570</v>
      </c>
      <c r="G380" s="6">
        <v>3</v>
      </c>
      <c r="H380" t="s">
        <v>15</v>
      </c>
      <c r="I380" t="s">
        <v>1230</v>
      </c>
      <c r="J380">
        <f>VLOOKUP(Sales[[#This Row],[Service Category]],Table7[],3,FALSE)</f>
        <v>0.25</v>
      </c>
      <c r="K380">
        <f>Sales[[#This Row],[Sale Price ]]*Sales[[#This Row],[Margins]]</f>
        <v>79.25</v>
      </c>
      <c r="L380">
        <v>317</v>
      </c>
      <c r="M380">
        <f>Sales[[#This Row],[Sale Price ]]-Sales[[#This Row],[Service Provider Expense]]</f>
        <v>237.75</v>
      </c>
      <c r="N380" t="s">
        <v>20</v>
      </c>
    </row>
    <row r="381" spans="1:14" x14ac:dyDescent="0.3">
      <c r="A381">
        <v>3380</v>
      </c>
      <c r="B381" t="s">
        <v>576</v>
      </c>
      <c r="C381" t="s">
        <v>320</v>
      </c>
      <c r="D381">
        <v>1613</v>
      </c>
      <c r="E381" t="s">
        <v>1206</v>
      </c>
      <c r="F381" s="1">
        <v>45471</v>
      </c>
      <c r="G381" s="6">
        <v>1</v>
      </c>
      <c r="H381" s="1" t="s">
        <v>2242</v>
      </c>
      <c r="I381" t="s">
        <v>1237</v>
      </c>
      <c r="J381">
        <f>VLOOKUP(Sales[[#This Row],[Service Category]],Table7[],3,FALSE)</f>
        <v>0.1</v>
      </c>
      <c r="K381">
        <f>Sales[[#This Row],[Sale Price ]]*Sales[[#This Row],[Margins]]</f>
        <v>80.2</v>
      </c>
      <c r="L381">
        <v>802</v>
      </c>
      <c r="M381">
        <f>Sales[[#This Row],[Sale Price ]]-Sales[[#This Row],[Service Provider Expense]]</f>
        <v>721.8</v>
      </c>
      <c r="N381" t="s">
        <v>20</v>
      </c>
    </row>
    <row r="382" spans="1:14" x14ac:dyDescent="0.3">
      <c r="A382">
        <v>3381</v>
      </c>
      <c r="B382" t="s">
        <v>617</v>
      </c>
      <c r="C382" t="s">
        <v>542</v>
      </c>
      <c r="D382">
        <v>1614</v>
      </c>
      <c r="E382" t="s">
        <v>1206</v>
      </c>
      <c r="F382" s="1">
        <v>45501</v>
      </c>
      <c r="G382" s="6">
        <v>2</v>
      </c>
      <c r="H382" t="s">
        <v>19</v>
      </c>
      <c r="I382" t="s">
        <v>1230</v>
      </c>
      <c r="J382">
        <f>VLOOKUP(Sales[[#This Row],[Service Category]],Table7[],3,FALSE)</f>
        <v>0.1</v>
      </c>
      <c r="K382">
        <f>Sales[[#This Row],[Sale Price ]]*Sales[[#This Row],[Margins]]</f>
        <v>32.200000000000003</v>
      </c>
      <c r="L382">
        <v>322</v>
      </c>
      <c r="M382">
        <f>Sales[[#This Row],[Sale Price ]]-Sales[[#This Row],[Service Provider Expense]]</f>
        <v>289.8</v>
      </c>
      <c r="N382" t="s">
        <v>1201</v>
      </c>
    </row>
    <row r="383" spans="1:14" x14ac:dyDescent="0.3">
      <c r="A383">
        <v>3382</v>
      </c>
      <c r="B383" t="s">
        <v>280</v>
      </c>
      <c r="C383" t="s">
        <v>281</v>
      </c>
      <c r="D383">
        <v>1373</v>
      </c>
      <c r="E383" t="s">
        <v>2249</v>
      </c>
      <c r="F383" s="1">
        <v>45405</v>
      </c>
      <c r="G383" s="6">
        <v>2</v>
      </c>
      <c r="H383" s="1" t="s">
        <v>2242</v>
      </c>
      <c r="I383" t="s">
        <v>1249</v>
      </c>
      <c r="J383">
        <f>VLOOKUP(Sales[[#This Row],[Service Category]],Table7[],3,FALSE)</f>
        <v>0.25</v>
      </c>
      <c r="K383">
        <f>Sales[[#This Row],[Sale Price ]]*Sales[[#This Row],[Margins]]</f>
        <v>144.75</v>
      </c>
      <c r="L383">
        <v>579</v>
      </c>
      <c r="M383">
        <f>Sales[[#This Row],[Sale Price ]]-Sales[[#This Row],[Service Provider Expense]]</f>
        <v>434.25</v>
      </c>
      <c r="N383" t="s">
        <v>1201</v>
      </c>
    </row>
    <row r="384" spans="1:14" x14ac:dyDescent="0.3">
      <c r="A384">
        <v>3383</v>
      </c>
      <c r="B384" t="s">
        <v>618</v>
      </c>
      <c r="C384" t="s">
        <v>619</v>
      </c>
      <c r="D384">
        <v>1615</v>
      </c>
      <c r="E384" t="s">
        <v>1209</v>
      </c>
      <c r="F384" s="1">
        <v>45378</v>
      </c>
      <c r="G384" s="6">
        <v>1</v>
      </c>
      <c r="H384" s="1" t="s">
        <v>2242</v>
      </c>
      <c r="I384" t="s">
        <v>1237</v>
      </c>
      <c r="J384">
        <f>VLOOKUP(Sales[[#This Row],[Service Category]],Table7[],3,FALSE)</f>
        <v>0.3</v>
      </c>
      <c r="K384">
        <f>Sales[[#This Row],[Sale Price ]]*Sales[[#This Row],[Margins]]</f>
        <v>141.29999999999998</v>
      </c>
      <c r="L384">
        <v>471</v>
      </c>
      <c r="M384">
        <f>Sales[[#This Row],[Sale Price ]]-Sales[[#This Row],[Service Provider Expense]]</f>
        <v>329.70000000000005</v>
      </c>
      <c r="N384" t="s">
        <v>16</v>
      </c>
    </row>
    <row r="385" spans="1:14" x14ac:dyDescent="0.3">
      <c r="A385">
        <v>3384</v>
      </c>
      <c r="B385" t="s">
        <v>620</v>
      </c>
      <c r="C385" t="s">
        <v>154</v>
      </c>
      <c r="D385">
        <v>1616</v>
      </c>
      <c r="E385" t="s">
        <v>2249</v>
      </c>
      <c r="F385" s="1">
        <v>45439</v>
      </c>
      <c r="G385" s="6">
        <v>3</v>
      </c>
      <c r="H385" s="1" t="s">
        <v>2243</v>
      </c>
      <c r="I385" t="s">
        <v>1227</v>
      </c>
      <c r="J385">
        <f>VLOOKUP(Sales[[#This Row],[Service Category]],Table7[],3,FALSE)</f>
        <v>0.25</v>
      </c>
      <c r="K385">
        <f>Sales[[#This Row],[Sale Price ]]*Sales[[#This Row],[Margins]]</f>
        <v>131.75</v>
      </c>
      <c r="L385">
        <v>527</v>
      </c>
      <c r="M385">
        <f>Sales[[#This Row],[Sale Price ]]-Sales[[#This Row],[Service Provider Expense]]</f>
        <v>395.25</v>
      </c>
      <c r="N385" t="s">
        <v>1201</v>
      </c>
    </row>
    <row r="386" spans="1:14" x14ac:dyDescent="0.3">
      <c r="A386">
        <v>3385</v>
      </c>
      <c r="B386" t="s">
        <v>621</v>
      </c>
      <c r="C386" t="s">
        <v>622</v>
      </c>
      <c r="D386">
        <v>1617</v>
      </c>
      <c r="E386" t="s">
        <v>2249</v>
      </c>
      <c r="F386" s="1">
        <v>45605</v>
      </c>
      <c r="G386" s="6">
        <v>2</v>
      </c>
      <c r="H386" s="1" t="s">
        <v>2242</v>
      </c>
      <c r="I386" t="s">
        <v>1237</v>
      </c>
      <c r="J386">
        <f>VLOOKUP(Sales[[#This Row],[Service Category]],Table7[],3,FALSE)</f>
        <v>0.25</v>
      </c>
      <c r="K386">
        <f>Sales[[#This Row],[Sale Price ]]*Sales[[#This Row],[Margins]]</f>
        <v>38.5</v>
      </c>
      <c r="L386">
        <v>154</v>
      </c>
      <c r="M386">
        <f>Sales[[#This Row],[Sale Price ]]-Sales[[#This Row],[Service Provider Expense]]</f>
        <v>115.5</v>
      </c>
      <c r="N386" t="s">
        <v>16</v>
      </c>
    </row>
    <row r="387" spans="1:14" x14ac:dyDescent="0.3">
      <c r="A387">
        <v>3386</v>
      </c>
      <c r="B387" t="s">
        <v>484</v>
      </c>
      <c r="C387" t="s">
        <v>623</v>
      </c>
      <c r="D387">
        <v>1618</v>
      </c>
      <c r="E387" t="s">
        <v>2248</v>
      </c>
      <c r="F387" s="1">
        <v>45415</v>
      </c>
      <c r="G387" s="6">
        <v>1</v>
      </c>
      <c r="H387" t="s">
        <v>15</v>
      </c>
      <c r="I387" t="s">
        <v>1218</v>
      </c>
      <c r="J387">
        <f>VLOOKUP(Sales[[#This Row],[Service Category]],Table7[],3,FALSE)</f>
        <v>0.25</v>
      </c>
      <c r="K387">
        <f>Sales[[#This Row],[Sale Price ]]*Sales[[#This Row],[Margins]]</f>
        <v>386.5</v>
      </c>
      <c r="L387">
        <v>1546</v>
      </c>
      <c r="M387">
        <f>Sales[[#This Row],[Sale Price ]]-Sales[[#This Row],[Service Provider Expense]]</f>
        <v>1159.5</v>
      </c>
      <c r="N387" t="s">
        <v>20</v>
      </c>
    </row>
    <row r="388" spans="1:14" x14ac:dyDescent="0.3">
      <c r="A388">
        <v>3387</v>
      </c>
      <c r="B388" t="s">
        <v>624</v>
      </c>
      <c r="C388" t="s">
        <v>454</v>
      </c>
      <c r="D388">
        <v>1619</v>
      </c>
      <c r="E388" t="s">
        <v>2249</v>
      </c>
      <c r="F388" s="1">
        <v>45573</v>
      </c>
      <c r="G388" s="6">
        <v>1</v>
      </c>
      <c r="H388" t="s">
        <v>15</v>
      </c>
      <c r="I388" t="s">
        <v>1227</v>
      </c>
      <c r="J388">
        <f>VLOOKUP(Sales[[#This Row],[Service Category]],Table7[],3,FALSE)</f>
        <v>0.25</v>
      </c>
      <c r="K388">
        <f>Sales[[#This Row],[Sale Price ]]*Sales[[#This Row],[Margins]]</f>
        <v>385.5</v>
      </c>
      <c r="L388">
        <v>1542</v>
      </c>
      <c r="M388">
        <f>Sales[[#This Row],[Sale Price ]]-Sales[[#This Row],[Service Provider Expense]]</f>
        <v>1156.5</v>
      </c>
      <c r="N388" t="s">
        <v>14</v>
      </c>
    </row>
    <row r="389" spans="1:14" x14ac:dyDescent="0.3">
      <c r="A389">
        <v>3388</v>
      </c>
      <c r="B389" t="s">
        <v>127</v>
      </c>
      <c r="C389" t="s">
        <v>625</v>
      </c>
      <c r="D389">
        <v>1620</v>
      </c>
      <c r="E389" t="s">
        <v>1204</v>
      </c>
      <c r="F389" s="1">
        <v>45491</v>
      </c>
      <c r="G389" s="6">
        <v>1</v>
      </c>
      <c r="H389" t="s">
        <v>19</v>
      </c>
      <c r="I389" t="s">
        <v>1230</v>
      </c>
      <c r="J389">
        <f>VLOOKUP(Sales[[#This Row],[Service Category]],Table7[],3,FALSE)</f>
        <v>0.3</v>
      </c>
      <c r="K389">
        <f>Sales[[#This Row],[Sale Price ]]*Sales[[#This Row],[Margins]]</f>
        <v>95.7</v>
      </c>
      <c r="L389">
        <v>319</v>
      </c>
      <c r="M389">
        <f>Sales[[#This Row],[Sale Price ]]-Sales[[#This Row],[Service Provider Expense]]</f>
        <v>223.3</v>
      </c>
      <c r="N389" t="s">
        <v>20</v>
      </c>
    </row>
    <row r="390" spans="1:14" x14ac:dyDescent="0.3">
      <c r="A390">
        <v>3389</v>
      </c>
      <c r="B390" t="s">
        <v>626</v>
      </c>
      <c r="C390" t="s">
        <v>23</v>
      </c>
      <c r="D390">
        <v>1621</v>
      </c>
      <c r="E390" t="s">
        <v>2249</v>
      </c>
      <c r="F390" s="1">
        <v>45608</v>
      </c>
      <c r="G390" s="6">
        <v>2</v>
      </c>
      <c r="H390" t="s">
        <v>19</v>
      </c>
      <c r="I390" t="s">
        <v>1221</v>
      </c>
      <c r="J390">
        <f>VLOOKUP(Sales[[#This Row],[Service Category]],Table7[],3,FALSE)</f>
        <v>0.25</v>
      </c>
      <c r="K390">
        <f>Sales[[#This Row],[Sale Price ]]*Sales[[#This Row],[Margins]]</f>
        <v>24.75</v>
      </c>
      <c r="L390">
        <v>99</v>
      </c>
      <c r="M390">
        <f>Sales[[#This Row],[Sale Price ]]-Sales[[#This Row],[Service Provider Expense]]</f>
        <v>74.25</v>
      </c>
      <c r="N390" t="s">
        <v>17</v>
      </c>
    </row>
    <row r="391" spans="1:14" x14ac:dyDescent="0.3">
      <c r="A391">
        <v>3390</v>
      </c>
      <c r="B391" t="s">
        <v>627</v>
      </c>
      <c r="C391" t="s">
        <v>135</v>
      </c>
      <c r="D391">
        <v>1622</v>
      </c>
      <c r="E391" t="s">
        <v>1204</v>
      </c>
      <c r="F391" s="1">
        <v>45536</v>
      </c>
      <c r="G391" s="6">
        <v>1</v>
      </c>
      <c r="H391" s="1" t="s">
        <v>2242</v>
      </c>
      <c r="I391" t="s">
        <v>1230</v>
      </c>
      <c r="J391">
        <f>VLOOKUP(Sales[[#This Row],[Service Category]],Table7[],3,FALSE)</f>
        <v>0.3</v>
      </c>
      <c r="K391">
        <f>Sales[[#This Row],[Sale Price ]]*Sales[[#This Row],[Margins]]</f>
        <v>279.3</v>
      </c>
      <c r="L391">
        <v>931</v>
      </c>
      <c r="M391">
        <f>Sales[[#This Row],[Sale Price ]]-Sales[[#This Row],[Service Provider Expense]]</f>
        <v>651.70000000000005</v>
      </c>
      <c r="N391" t="s">
        <v>17</v>
      </c>
    </row>
    <row r="392" spans="1:14" x14ac:dyDescent="0.3">
      <c r="A392">
        <v>3391</v>
      </c>
      <c r="B392" t="s">
        <v>296</v>
      </c>
      <c r="C392" t="s">
        <v>142</v>
      </c>
      <c r="D392">
        <v>1623</v>
      </c>
      <c r="E392" t="s">
        <v>1208</v>
      </c>
      <c r="F392" s="1">
        <v>45514</v>
      </c>
      <c r="G392" s="6">
        <v>2</v>
      </c>
      <c r="H392" t="s">
        <v>15</v>
      </c>
      <c r="I392" t="s">
        <v>1237</v>
      </c>
      <c r="J392">
        <f>VLOOKUP(Sales[[#This Row],[Service Category]],Table7[],3,FALSE)</f>
        <v>0.2</v>
      </c>
      <c r="K392">
        <f>Sales[[#This Row],[Sale Price ]]*Sales[[#This Row],[Margins]]</f>
        <v>319.20000000000005</v>
      </c>
      <c r="L392">
        <v>1596</v>
      </c>
      <c r="M392">
        <f>Sales[[#This Row],[Sale Price ]]-Sales[[#This Row],[Service Provider Expense]]</f>
        <v>1276.8</v>
      </c>
      <c r="N392" t="s">
        <v>17</v>
      </c>
    </row>
    <row r="393" spans="1:14" x14ac:dyDescent="0.3">
      <c r="A393">
        <v>3392</v>
      </c>
      <c r="B393" t="s">
        <v>628</v>
      </c>
      <c r="C393" t="s">
        <v>629</v>
      </c>
      <c r="D393">
        <v>1624</v>
      </c>
      <c r="E393" t="s">
        <v>1204</v>
      </c>
      <c r="F393" s="1">
        <v>45517</v>
      </c>
      <c r="G393" s="6">
        <v>3</v>
      </c>
      <c r="H393" s="1" t="s">
        <v>2242</v>
      </c>
      <c r="I393" t="s">
        <v>1221</v>
      </c>
      <c r="J393">
        <f>VLOOKUP(Sales[[#This Row],[Service Category]],Table7[],3,FALSE)</f>
        <v>0.3</v>
      </c>
      <c r="K393">
        <f>Sales[[#This Row],[Sale Price ]]*Sales[[#This Row],[Margins]]</f>
        <v>133.5</v>
      </c>
      <c r="L393">
        <v>445</v>
      </c>
      <c r="M393">
        <f>Sales[[#This Row],[Sale Price ]]-Sales[[#This Row],[Service Provider Expense]]</f>
        <v>311.5</v>
      </c>
      <c r="N393" t="s">
        <v>20</v>
      </c>
    </row>
    <row r="394" spans="1:14" x14ac:dyDescent="0.3">
      <c r="A394">
        <v>3393</v>
      </c>
      <c r="B394" t="s">
        <v>621</v>
      </c>
      <c r="C394" t="s">
        <v>98</v>
      </c>
      <c r="D394">
        <v>1625</v>
      </c>
      <c r="E394" t="s">
        <v>1208</v>
      </c>
      <c r="F394" s="1">
        <v>45443</v>
      </c>
      <c r="G394" s="6">
        <v>3</v>
      </c>
      <c r="H394" t="s">
        <v>19</v>
      </c>
      <c r="I394" t="s">
        <v>1224</v>
      </c>
      <c r="J394">
        <f>VLOOKUP(Sales[[#This Row],[Service Category]],Table7[],3,FALSE)</f>
        <v>0.2</v>
      </c>
      <c r="K394">
        <f>Sales[[#This Row],[Sale Price ]]*Sales[[#This Row],[Margins]]</f>
        <v>102.80000000000001</v>
      </c>
      <c r="L394">
        <v>514</v>
      </c>
      <c r="M394">
        <f>Sales[[#This Row],[Sale Price ]]-Sales[[#This Row],[Service Provider Expense]]</f>
        <v>411.2</v>
      </c>
      <c r="N394" t="s">
        <v>17</v>
      </c>
    </row>
    <row r="395" spans="1:14" x14ac:dyDescent="0.3">
      <c r="A395">
        <v>3394</v>
      </c>
      <c r="B395" t="s">
        <v>630</v>
      </c>
      <c r="C395" t="s">
        <v>631</v>
      </c>
      <c r="D395">
        <v>1626</v>
      </c>
      <c r="E395" t="s">
        <v>1204</v>
      </c>
      <c r="F395" s="1">
        <v>45611</v>
      </c>
      <c r="G395" s="6">
        <v>1</v>
      </c>
      <c r="H395" s="1" t="s">
        <v>2242</v>
      </c>
      <c r="I395" t="s">
        <v>1215</v>
      </c>
      <c r="J395">
        <f>VLOOKUP(Sales[[#This Row],[Service Category]],Table7[],3,FALSE)</f>
        <v>0.3</v>
      </c>
      <c r="K395">
        <f>Sales[[#This Row],[Sale Price ]]*Sales[[#This Row],[Margins]]</f>
        <v>240.89999999999998</v>
      </c>
      <c r="L395">
        <v>803</v>
      </c>
      <c r="M395">
        <f>Sales[[#This Row],[Sale Price ]]-Sales[[#This Row],[Service Provider Expense]]</f>
        <v>562.1</v>
      </c>
      <c r="N395" t="s">
        <v>14</v>
      </c>
    </row>
    <row r="396" spans="1:14" x14ac:dyDescent="0.3">
      <c r="A396">
        <v>3395</v>
      </c>
      <c r="B396" t="s">
        <v>632</v>
      </c>
      <c r="C396" t="s">
        <v>633</v>
      </c>
      <c r="D396">
        <v>1627</v>
      </c>
      <c r="E396" t="s">
        <v>2249</v>
      </c>
      <c r="F396" s="1">
        <v>45602</v>
      </c>
      <c r="G396" s="6">
        <v>1</v>
      </c>
      <c r="H396" t="s">
        <v>15</v>
      </c>
      <c r="I396" t="s">
        <v>1249</v>
      </c>
      <c r="J396">
        <f>VLOOKUP(Sales[[#This Row],[Service Category]],Table7[],3,FALSE)</f>
        <v>0.25</v>
      </c>
      <c r="K396">
        <f>Sales[[#This Row],[Sale Price ]]*Sales[[#This Row],[Margins]]</f>
        <v>10.25</v>
      </c>
      <c r="L396">
        <v>41</v>
      </c>
      <c r="M396">
        <f>Sales[[#This Row],[Sale Price ]]-Sales[[#This Row],[Service Provider Expense]]</f>
        <v>30.75</v>
      </c>
      <c r="N396" t="s">
        <v>17</v>
      </c>
    </row>
    <row r="397" spans="1:14" x14ac:dyDescent="0.3">
      <c r="A397">
        <v>3396</v>
      </c>
      <c r="B397" t="s">
        <v>634</v>
      </c>
      <c r="C397" t="s">
        <v>635</v>
      </c>
      <c r="D397">
        <v>1628</v>
      </c>
      <c r="E397" t="s">
        <v>1209</v>
      </c>
      <c r="F397" s="1">
        <v>45591</v>
      </c>
      <c r="G397" s="6">
        <v>1</v>
      </c>
      <c r="H397" s="1" t="s">
        <v>2242</v>
      </c>
      <c r="I397" t="s">
        <v>1224</v>
      </c>
      <c r="J397">
        <f>VLOOKUP(Sales[[#This Row],[Service Category]],Table7[],3,FALSE)</f>
        <v>0.3</v>
      </c>
      <c r="K397">
        <f>Sales[[#This Row],[Sale Price ]]*Sales[[#This Row],[Margins]]</f>
        <v>269.09999999999997</v>
      </c>
      <c r="L397">
        <v>897</v>
      </c>
      <c r="M397">
        <f>Sales[[#This Row],[Sale Price ]]-Sales[[#This Row],[Service Provider Expense]]</f>
        <v>627.90000000000009</v>
      </c>
      <c r="N397" t="s">
        <v>1201</v>
      </c>
    </row>
    <row r="398" spans="1:14" x14ac:dyDescent="0.3">
      <c r="A398">
        <v>3397</v>
      </c>
      <c r="B398" t="s">
        <v>147</v>
      </c>
      <c r="C398" t="s">
        <v>301</v>
      </c>
      <c r="D398">
        <v>1629</v>
      </c>
      <c r="E398" t="s">
        <v>2249</v>
      </c>
      <c r="F398" s="1">
        <v>45341</v>
      </c>
      <c r="G398" s="6">
        <v>2</v>
      </c>
      <c r="H398" s="1" t="s">
        <v>2242</v>
      </c>
      <c r="I398" t="s">
        <v>1249</v>
      </c>
      <c r="J398">
        <f>VLOOKUP(Sales[[#This Row],[Service Category]],Table7[],3,FALSE)</f>
        <v>0.25</v>
      </c>
      <c r="K398">
        <f>Sales[[#This Row],[Sale Price ]]*Sales[[#This Row],[Margins]]</f>
        <v>289.75</v>
      </c>
      <c r="L398">
        <v>1159</v>
      </c>
      <c r="M398">
        <f>Sales[[#This Row],[Sale Price ]]-Sales[[#This Row],[Service Provider Expense]]</f>
        <v>869.25</v>
      </c>
      <c r="N398" t="s">
        <v>16</v>
      </c>
    </row>
    <row r="399" spans="1:14" x14ac:dyDescent="0.3">
      <c r="A399">
        <v>3398</v>
      </c>
      <c r="B399" t="s">
        <v>516</v>
      </c>
      <c r="C399" t="s">
        <v>636</v>
      </c>
      <c r="D399">
        <v>1630</v>
      </c>
      <c r="E399" t="s">
        <v>1204</v>
      </c>
      <c r="F399" s="1">
        <v>45538</v>
      </c>
      <c r="G399" s="6">
        <v>3</v>
      </c>
      <c r="H399" s="1" t="s">
        <v>2242</v>
      </c>
      <c r="I399" t="s">
        <v>1215</v>
      </c>
      <c r="J399">
        <f>VLOOKUP(Sales[[#This Row],[Service Category]],Table7[],3,FALSE)</f>
        <v>0.3</v>
      </c>
      <c r="K399">
        <f>Sales[[#This Row],[Sale Price ]]*Sales[[#This Row],[Margins]]</f>
        <v>414</v>
      </c>
      <c r="L399">
        <v>1380</v>
      </c>
      <c r="M399">
        <f>Sales[[#This Row],[Sale Price ]]-Sales[[#This Row],[Service Provider Expense]]</f>
        <v>966</v>
      </c>
      <c r="N399" t="s">
        <v>1201</v>
      </c>
    </row>
    <row r="400" spans="1:14" x14ac:dyDescent="0.3">
      <c r="A400">
        <v>3399</v>
      </c>
      <c r="B400" t="s">
        <v>584</v>
      </c>
      <c r="C400" t="s">
        <v>177</v>
      </c>
      <c r="D400">
        <v>1631</v>
      </c>
      <c r="E400" t="s">
        <v>2248</v>
      </c>
      <c r="F400" s="1">
        <v>45375</v>
      </c>
      <c r="G400" s="6">
        <v>2</v>
      </c>
      <c r="H400" t="s">
        <v>15</v>
      </c>
      <c r="I400" t="s">
        <v>1237</v>
      </c>
      <c r="J400">
        <f>VLOOKUP(Sales[[#This Row],[Service Category]],Table7[],3,FALSE)</f>
        <v>0.25</v>
      </c>
      <c r="K400">
        <f>Sales[[#This Row],[Sale Price ]]*Sales[[#This Row],[Margins]]</f>
        <v>198.5</v>
      </c>
      <c r="L400">
        <v>794</v>
      </c>
      <c r="M400">
        <f>Sales[[#This Row],[Sale Price ]]-Sales[[#This Row],[Service Provider Expense]]</f>
        <v>595.5</v>
      </c>
      <c r="N400" t="s">
        <v>16</v>
      </c>
    </row>
    <row r="401" spans="1:14" x14ac:dyDescent="0.3">
      <c r="A401">
        <v>3400</v>
      </c>
      <c r="B401" t="s">
        <v>637</v>
      </c>
      <c r="C401" t="s">
        <v>432</v>
      </c>
      <c r="D401">
        <v>1632</v>
      </c>
      <c r="E401" t="s">
        <v>1204</v>
      </c>
      <c r="F401" s="1">
        <v>45352</v>
      </c>
      <c r="G401" s="6">
        <v>2</v>
      </c>
      <c r="H401" t="s">
        <v>15</v>
      </c>
      <c r="I401" t="s">
        <v>1224</v>
      </c>
      <c r="J401">
        <f>VLOOKUP(Sales[[#This Row],[Service Category]],Table7[],3,FALSE)</f>
        <v>0.3</v>
      </c>
      <c r="K401">
        <f>Sales[[#This Row],[Sale Price ]]*Sales[[#This Row],[Margins]]</f>
        <v>94.2</v>
      </c>
      <c r="L401">
        <v>314</v>
      </c>
      <c r="M401">
        <f>Sales[[#This Row],[Sale Price ]]-Sales[[#This Row],[Service Provider Expense]]</f>
        <v>219.8</v>
      </c>
      <c r="N401" t="s">
        <v>1201</v>
      </c>
    </row>
    <row r="402" spans="1:14" x14ac:dyDescent="0.3">
      <c r="A402">
        <v>3401</v>
      </c>
      <c r="B402" t="s">
        <v>65</v>
      </c>
      <c r="C402" t="s">
        <v>638</v>
      </c>
      <c r="D402">
        <v>1633</v>
      </c>
      <c r="E402" t="s">
        <v>2249</v>
      </c>
      <c r="F402" s="1">
        <v>45607</v>
      </c>
      <c r="G402" s="6">
        <v>1</v>
      </c>
      <c r="H402" s="1" t="s">
        <v>2242</v>
      </c>
      <c r="I402" t="s">
        <v>1218</v>
      </c>
      <c r="J402">
        <f>VLOOKUP(Sales[[#This Row],[Service Category]],Table7[],3,FALSE)</f>
        <v>0.25</v>
      </c>
      <c r="K402">
        <f>Sales[[#This Row],[Sale Price ]]*Sales[[#This Row],[Margins]]</f>
        <v>363.5</v>
      </c>
      <c r="L402">
        <v>1454</v>
      </c>
      <c r="M402">
        <f>Sales[[#This Row],[Sale Price ]]-Sales[[#This Row],[Service Provider Expense]]</f>
        <v>1090.5</v>
      </c>
      <c r="N402" t="s">
        <v>17</v>
      </c>
    </row>
    <row r="403" spans="1:14" x14ac:dyDescent="0.3">
      <c r="A403">
        <v>3402</v>
      </c>
      <c r="B403" t="s">
        <v>639</v>
      </c>
      <c r="C403" t="s">
        <v>640</v>
      </c>
      <c r="D403">
        <v>1634</v>
      </c>
      <c r="E403" t="s">
        <v>1209</v>
      </c>
      <c r="F403" s="1">
        <v>45419</v>
      </c>
      <c r="G403" s="6">
        <v>1</v>
      </c>
      <c r="H403" s="1" t="s">
        <v>2242</v>
      </c>
      <c r="I403" t="s">
        <v>1249</v>
      </c>
      <c r="J403">
        <f>VLOOKUP(Sales[[#This Row],[Service Category]],Table7[],3,FALSE)</f>
        <v>0.3</v>
      </c>
      <c r="K403">
        <f>Sales[[#This Row],[Sale Price ]]*Sales[[#This Row],[Margins]]</f>
        <v>318.89999999999998</v>
      </c>
      <c r="L403">
        <v>1063</v>
      </c>
      <c r="M403">
        <f>Sales[[#This Row],[Sale Price ]]-Sales[[#This Row],[Service Provider Expense]]</f>
        <v>744.1</v>
      </c>
      <c r="N403" t="s">
        <v>17</v>
      </c>
    </row>
    <row r="404" spans="1:14" x14ac:dyDescent="0.3">
      <c r="A404">
        <v>3403</v>
      </c>
      <c r="B404" t="s">
        <v>641</v>
      </c>
      <c r="C404" t="s">
        <v>244</v>
      </c>
      <c r="D404">
        <v>1635</v>
      </c>
      <c r="E404" t="s">
        <v>2249</v>
      </c>
      <c r="F404" s="1">
        <v>45529</v>
      </c>
      <c r="G404" s="6">
        <v>3</v>
      </c>
      <c r="H404" t="s">
        <v>15</v>
      </c>
      <c r="I404" t="s">
        <v>1224</v>
      </c>
      <c r="J404">
        <f>VLOOKUP(Sales[[#This Row],[Service Category]],Table7[],3,FALSE)</f>
        <v>0.25</v>
      </c>
      <c r="K404">
        <f>Sales[[#This Row],[Sale Price ]]*Sales[[#This Row],[Margins]]</f>
        <v>141.5</v>
      </c>
      <c r="L404">
        <v>566</v>
      </c>
      <c r="M404">
        <f>Sales[[#This Row],[Sale Price ]]-Sales[[#This Row],[Service Provider Expense]]</f>
        <v>424.5</v>
      </c>
      <c r="N404" t="s">
        <v>16</v>
      </c>
    </row>
    <row r="405" spans="1:14" x14ac:dyDescent="0.3">
      <c r="A405">
        <v>3404</v>
      </c>
      <c r="B405" t="s">
        <v>45</v>
      </c>
      <c r="C405" t="s">
        <v>642</v>
      </c>
      <c r="D405">
        <v>1636</v>
      </c>
      <c r="E405" t="s">
        <v>1206</v>
      </c>
      <c r="F405" s="1">
        <v>45503</v>
      </c>
      <c r="G405" s="6">
        <v>3</v>
      </c>
      <c r="H405" t="s">
        <v>19</v>
      </c>
      <c r="I405" t="s">
        <v>1224</v>
      </c>
      <c r="J405">
        <f>VLOOKUP(Sales[[#This Row],[Service Category]],Table7[],3,FALSE)</f>
        <v>0.1</v>
      </c>
      <c r="K405">
        <f>Sales[[#This Row],[Sale Price ]]*Sales[[#This Row],[Margins]]</f>
        <v>39.1</v>
      </c>
      <c r="L405">
        <v>391</v>
      </c>
      <c r="M405">
        <f>Sales[[#This Row],[Sale Price ]]-Sales[[#This Row],[Service Provider Expense]]</f>
        <v>351.9</v>
      </c>
      <c r="N405" t="s">
        <v>16</v>
      </c>
    </row>
    <row r="406" spans="1:14" x14ac:dyDescent="0.3">
      <c r="A406">
        <v>3405</v>
      </c>
      <c r="B406" t="s">
        <v>643</v>
      </c>
      <c r="C406" t="s">
        <v>644</v>
      </c>
      <c r="D406">
        <v>1637</v>
      </c>
      <c r="E406" t="s">
        <v>2248</v>
      </c>
      <c r="F406" s="1">
        <v>45656</v>
      </c>
      <c r="G406" s="6">
        <v>1</v>
      </c>
      <c r="H406" s="1" t="s">
        <v>2242</v>
      </c>
      <c r="I406" t="s">
        <v>1215</v>
      </c>
      <c r="J406">
        <f>VLOOKUP(Sales[[#This Row],[Service Category]],Table7[],3,FALSE)</f>
        <v>0.25</v>
      </c>
      <c r="K406">
        <f>Sales[[#This Row],[Sale Price ]]*Sales[[#This Row],[Margins]]</f>
        <v>261.5</v>
      </c>
      <c r="L406">
        <v>1046</v>
      </c>
      <c r="M406">
        <f>Sales[[#This Row],[Sale Price ]]-Sales[[#This Row],[Service Provider Expense]]</f>
        <v>784.5</v>
      </c>
      <c r="N406" t="s">
        <v>17</v>
      </c>
    </row>
    <row r="407" spans="1:14" x14ac:dyDescent="0.3">
      <c r="A407">
        <v>3406</v>
      </c>
      <c r="B407" t="s">
        <v>645</v>
      </c>
      <c r="C407" t="s">
        <v>502</v>
      </c>
      <c r="D407">
        <v>1638</v>
      </c>
      <c r="E407" t="s">
        <v>1209</v>
      </c>
      <c r="F407" s="1">
        <v>45339</v>
      </c>
      <c r="G407" s="6">
        <v>3</v>
      </c>
      <c r="H407" s="1" t="s">
        <v>2243</v>
      </c>
      <c r="I407" t="s">
        <v>1218</v>
      </c>
      <c r="J407">
        <f>VLOOKUP(Sales[[#This Row],[Service Category]],Table7[],3,FALSE)</f>
        <v>0.3</v>
      </c>
      <c r="K407">
        <f>Sales[[#This Row],[Sale Price ]]*Sales[[#This Row],[Margins]]</f>
        <v>319.5</v>
      </c>
      <c r="L407">
        <v>1065</v>
      </c>
      <c r="M407">
        <f>Sales[[#This Row],[Sale Price ]]-Sales[[#This Row],[Service Provider Expense]]</f>
        <v>745.5</v>
      </c>
      <c r="N407" t="s">
        <v>16</v>
      </c>
    </row>
    <row r="408" spans="1:14" x14ac:dyDescent="0.3">
      <c r="A408">
        <v>3407</v>
      </c>
      <c r="B408" t="s">
        <v>646</v>
      </c>
      <c r="C408" t="s">
        <v>424</v>
      </c>
      <c r="D408">
        <v>1639</v>
      </c>
      <c r="E408" t="s">
        <v>1208</v>
      </c>
      <c r="F408" s="1">
        <v>45337</v>
      </c>
      <c r="G408" s="6">
        <v>2</v>
      </c>
      <c r="H408" t="s">
        <v>19</v>
      </c>
      <c r="I408" t="s">
        <v>1224</v>
      </c>
      <c r="J408">
        <f>VLOOKUP(Sales[[#This Row],[Service Category]],Table7[],3,FALSE)</f>
        <v>0.2</v>
      </c>
      <c r="K408">
        <f>Sales[[#This Row],[Sale Price ]]*Sales[[#This Row],[Margins]]</f>
        <v>253.60000000000002</v>
      </c>
      <c r="L408">
        <v>1268</v>
      </c>
      <c r="M408">
        <f>Sales[[#This Row],[Sale Price ]]-Sales[[#This Row],[Service Provider Expense]]</f>
        <v>1014.4</v>
      </c>
      <c r="N408" t="s">
        <v>16</v>
      </c>
    </row>
    <row r="409" spans="1:14" x14ac:dyDescent="0.3">
      <c r="A409">
        <v>3408</v>
      </c>
      <c r="B409" t="s">
        <v>647</v>
      </c>
      <c r="C409" t="s">
        <v>648</v>
      </c>
      <c r="D409">
        <v>1640</v>
      </c>
      <c r="E409" t="s">
        <v>1208</v>
      </c>
      <c r="F409" s="1">
        <v>45597</v>
      </c>
      <c r="G409" s="6">
        <v>3</v>
      </c>
      <c r="H409" s="1" t="s">
        <v>2242</v>
      </c>
      <c r="I409" t="s">
        <v>1237</v>
      </c>
      <c r="J409">
        <f>VLOOKUP(Sales[[#This Row],[Service Category]],Table7[],3,FALSE)</f>
        <v>0.2</v>
      </c>
      <c r="K409">
        <f>Sales[[#This Row],[Sale Price ]]*Sales[[#This Row],[Margins]]</f>
        <v>295</v>
      </c>
      <c r="L409">
        <v>1475</v>
      </c>
      <c r="M409">
        <f>Sales[[#This Row],[Sale Price ]]-Sales[[#This Row],[Service Provider Expense]]</f>
        <v>1180</v>
      </c>
      <c r="N409" t="s">
        <v>20</v>
      </c>
    </row>
    <row r="410" spans="1:14" x14ac:dyDescent="0.3">
      <c r="A410">
        <v>3409</v>
      </c>
      <c r="B410" t="s">
        <v>649</v>
      </c>
      <c r="C410" t="s">
        <v>650</v>
      </c>
      <c r="D410">
        <v>1641</v>
      </c>
      <c r="E410" t="s">
        <v>1204</v>
      </c>
      <c r="F410" s="1">
        <v>45321</v>
      </c>
      <c r="G410" s="6">
        <v>2</v>
      </c>
      <c r="H410" s="1" t="s">
        <v>2242</v>
      </c>
      <c r="I410" t="s">
        <v>1218</v>
      </c>
      <c r="J410">
        <f>VLOOKUP(Sales[[#This Row],[Service Category]],Table7[],3,FALSE)</f>
        <v>0.3</v>
      </c>
      <c r="K410">
        <f>Sales[[#This Row],[Sale Price ]]*Sales[[#This Row],[Margins]]</f>
        <v>371.09999999999997</v>
      </c>
      <c r="L410">
        <v>1237</v>
      </c>
      <c r="M410">
        <f>Sales[[#This Row],[Sale Price ]]-Sales[[#This Row],[Service Provider Expense]]</f>
        <v>865.90000000000009</v>
      </c>
      <c r="N410" t="s">
        <v>16</v>
      </c>
    </row>
    <row r="411" spans="1:14" x14ac:dyDescent="0.3">
      <c r="A411">
        <v>3410</v>
      </c>
      <c r="B411" t="s">
        <v>651</v>
      </c>
      <c r="C411" t="s">
        <v>652</v>
      </c>
      <c r="D411">
        <v>1642</v>
      </c>
      <c r="E411" t="s">
        <v>2248</v>
      </c>
      <c r="F411" s="1">
        <v>45414</v>
      </c>
      <c r="G411" s="6">
        <v>3</v>
      </c>
      <c r="H411" s="1" t="s">
        <v>2243</v>
      </c>
      <c r="I411" t="s">
        <v>1227</v>
      </c>
      <c r="J411">
        <f>VLOOKUP(Sales[[#This Row],[Service Category]],Table7[],3,FALSE)</f>
        <v>0.25</v>
      </c>
      <c r="K411">
        <f>Sales[[#This Row],[Sale Price ]]*Sales[[#This Row],[Margins]]</f>
        <v>280</v>
      </c>
      <c r="L411">
        <v>1120</v>
      </c>
      <c r="M411">
        <f>Sales[[#This Row],[Sale Price ]]-Sales[[#This Row],[Service Provider Expense]]</f>
        <v>840</v>
      </c>
      <c r="N411" t="s">
        <v>16</v>
      </c>
    </row>
    <row r="412" spans="1:14" x14ac:dyDescent="0.3">
      <c r="A412">
        <v>3411</v>
      </c>
      <c r="B412" t="s">
        <v>637</v>
      </c>
      <c r="C412" t="s">
        <v>653</v>
      </c>
      <c r="D412">
        <v>1643</v>
      </c>
      <c r="E412" t="s">
        <v>1206</v>
      </c>
      <c r="F412" s="1">
        <v>45511</v>
      </c>
      <c r="G412" s="6">
        <v>3</v>
      </c>
      <c r="H412" s="1" t="s">
        <v>2243</v>
      </c>
      <c r="I412" t="s">
        <v>1224</v>
      </c>
      <c r="J412">
        <f>VLOOKUP(Sales[[#This Row],[Service Category]],Table7[],3,FALSE)</f>
        <v>0.1</v>
      </c>
      <c r="K412">
        <f>Sales[[#This Row],[Sale Price ]]*Sales[[#This Row],[Margins]]</f>
        <v>70.400000000000006</v>
      </c>
      <c r="L412">
        <v>704</v>
      </c>
      <c r="M412">
        <f>Sales[[#This Row],[Sale Price ]]-Sales[[#This Row],[Service Provider Expense]]</f>
        <v>633.6</v>
      </c>
      <c r="N412" t="s">
        <v>16</v>
      </c>
    </row>
    <row r="413" spans="1:14" x14ac:dyDescent="0.3">
      <c r="A413">
        <v>3412</v>
      </c>
      <c r="B413" t="s">
        <v>534</v>
      </c>
      <c r="C413" t="s">
        <v>93</v>
      </c>
      <c r="D413">
        <v>1644</v>
      </c>
      <c r="E413" t="s">
        <v>1204</v>
      </c>
      <c r="F413" s="1">
        <v>45541</v>
      </c>
      <c r="G413" s="6">
        <v>2</v>
      </c>
      <c r="H413" s="1" t="s">
        <v>2242</v>
      </c>
      <c r="I413" t="s">
        <v>1221</v>
      </c>
      <c r="J413">
        <f>VLOOKUP(Sales[[#This Row],[Service Category]],Table7[],3,FALSE)</f>
        <v>0.3</v>
      </c>
      <c r="K413">
        <f>Sales[[#This Row],[Sale Price ]]*Sales[[#This Row],[Margins]]</f>
        <v>340.2</v>
      </c>
      <c r="L413">
        <v>1134</v>
      </c>
      <c r="M413">
        <f>Sales[[#This Row],[Sale Price ]]-Sales[[#This Row],[Service Provider Expense]]</f>
        <v>793.8</v>
      </c>
      <c r="N413" t="s">
        <v>16</v>
      </c>
    </row>
    <row r="414" spans="1:14" x14ac:dyDescent="0.3">
      <c r="A414">
        <v>3413</v>
      </c>
      <c r="B414" t="s">
        <v>654</v>
      </c>
      <c r="C414" t="s">
        <v>655</v>
      </c>
      <c r="D414">
        <v>1645</v>
      </c>
      <c r="E414" t="s">
        <v>2249</v>
      </c>
      <c r="F414" s="1">
        <v>45339</v>
      </c>
      <c r="G414" s="6">
        <v>3</v>
      </c>
      <c r="H414" t="s">
        <v>15</v>
      </c>
      <c r="I414" t="s">
        <v>1237</v>
      </c>
      <c r="J414">
        <f>VLOOKUP(Sales[[#This Row],[Service Category]],Table7[],3,FALSE)</f>
        <v>0.25</v>
      </c>
      <c r="K414">
        <f>Sales[[#This Row],[Sale Price ]]*Sales[[#This Row],[Margins]]</f>
        <v>380.75</v>
      </c>
      <c r="L414">
        <v>1523</v>
      </c>
      <c r="M414">
        <f>Sales[[#This Row],[Sale Price ]]-Sales[[#This Row],[Service Provider Expense]]</f>
        <v>1142.25</v>
      </c>
      <c r="N414" t="s">
        <v>16</v>
      </c>
    </row>
    <row r="415" spans="1:14" x14ac:dyDescent="0.3">
      <c r="A415">
        <v>3414</v>
      </c>
      <c r="B415" t="s">
        <v>61</v>
      </c>
      <c r="C415" t="s">
        <v>656</v>
      </c>
      <c r="D415">
        <v>1646</v>
      </c>
      <c r="E415" t="s">
        <v>1204</v>
      </c>
      <c r="F415" s="1">
        <v>45328</v>
      </c>
      <c r="G415" s="6">
        <v>1</v>
      </c>
      <c r="H415" s="1" t="s">
        <v>2243</v>
      </c>
      <c r="I415" t="s">
        <v>1218</v>
      </c>
      <c r="J415">
        <f>VLOOKUP(Sales[[#This Row],[Service Category]],Table7[],3,FALSE)</f>
        <v>0.3</v>
      </c>
      <c r="K415">
        <f>Sales[[#This Row],[Sale Price ]]*Sales[[#This Row],[Margins]]</f>
        <v>117</v>
      </c>
      <c r="L415">
        <v>390</v>
      </c>
      <c r="M415">
        <f>Sales[[#This Row],[Sale Price ]]-Sales[[#This Row],[Service Provider Expense]]</f>
        <v>273</v>
      </c>
      <c r="N415" t="s">
        <v>20</v>
      </c>
    </row>
    <row r="416" spans="1:14" x14ac:dyDescent="0.3">
      <c r="A416">
        <v>3415</v>
      </c>
      <c r="B416" t="s">
        <v>657</v>
      </c>
      <c r="C416" t="s">
        <v>199</v>
      </c>
      <c r="D416">
        <v>1647</v>
      </c>
      <c r="E416" t="s">
        <v>1206</v>
      </c>
      <c r="F416" s="1">
        <v>45518</v>
      </c>
      <c r="G416" s="6">
        <v>3</v>
      </c>
      <c r="H416" t="s">
        <v>15</v>
      </c>
      <c r="I416" t="s">
        <v>1230</v>
      </c>
      <c r="J416">
        <f>VLOOKUP(Sales[[#This Row],[Service Category]],Table7[],3,FALSE)</f>
        <v>0.1</v>
      </c>
      <c r="K416">
        <f>Sales[[#This Row],[Sale Price ]]*Sales[[#This Row],[Margins]]</f>
        <v>92.100000000000009</v>
      </c>
      <c r="L416">
        <v>921</v>
      </c>
      <c r="M416">
        <f>Sales[[#This Row],[Sale Price ]]-Sales[[#This Row],[Service Provider Expense]]</f>
        <v>828.9</v>
      </c>
      <c r="N416" t="s">
        <v>16</v>
      </c>
    </row>
    <row r="417" spans="1:14" x14ac:dyDescent="0.3">
      <c r="A417">
        <v>3416</v>
      </c>
      <c r="B417" t="s">
        <v>658</v>
      </c>
      <c r="C417" t="s">
        <v>659</v>
      </c>
      <c r="D417">
        <v>1648</v>
      </c>
      <c r="E417" t="s">
        <v>1208</v>
      </c>
      <c r="F417" s="1">
        <v>45447</v>
      </c>
      <c r="G417" s="6">
        <v>2</v>
      </c>
      <c r="H417" t="s">
        <v>15</v>
      </c>
      <c r="I417" t="s">
        <v>1224</v>
      </c>
      <c r="J417">
        <f>VLOOKUP(Sales[[#This Row],[Service Category]],Table7[],3,FALSE)</f>
        <v>0.2</v>
      </c>
      <c r="K417">
        <f>Sales[[#This Row],[Sale Price ]]*Sales[[#This Row],[Margins]]</f>
        <v>221.20000000000002</v>
      </c>
      <c r="L417">
        <v>1106</v>
      </c>
      <c r="M417">
        <f>Sales[[#This Row],[Sale Price ]]-Sales[[#This Row],[Service Provider Expense]]</f>
        <v>884.8</v>
      </c>
      <c r="N417" t="s">
        <v>20</v>
      </c>
    </row>
    <row r="418" spans="1:14" x14ac:dyDescent="0.3">
      <c r="A418">
        <v>3417</v>
      </c>
      <c r="B418" t="s">
        <v>660</v>
      </c>
      <c r="C418" t="s">
        <v>661</v>
      </c>
      <c r="D418">
        <v>1649</v>
      </c>
      <c r="E418" t="s">
        <v>1206</v>
      </c>
      <c r="F418" s="1">
        <v>45521</v>
      </c>
      <c r="G418" s="6">
        <v>1</v>
      </c>
      <c r="H418" s="1" t="s">
        <v>2242</v>
      </c>
      <c r="I418" t="s">
        <v>1227</v>
      </c>
      <c r="J418">
        <f>VLOOKUP(Sales[[#This Row],[Service Category]],Table7[],3,FALSE)</f>
        <v>0.1</v>
      </c>
      <c r="K418">
        <f>Sales[[#This Row],[Sale Price ]]*Sales[[#This Row],[Margins]]</f>
        <v>98</v>
      </c>
      <c r="L418">
        <v>980</v>
      </c>
      <c r="M418">
        <f>Sales[[#This Row],[Sale Price ]]-Sales[[#This Row],[Service Provider Expense]]</f>
        <v>882</v>
      </c>
      <c r="N418" t="s">
        <v>16</v>
      </c>
    </row>
    <row r="419" spans="1:14" x14ac:dyDescent="0.3">
      <c r="A419">
        <v>3418</v>
      </c>
      <c r="B419" t="s">
        <v>662</v>
      </c>
      <c r="C419" t="s">
        <v>663</v>
      </c>
      <c r="D419">
        <v>1650</v>
      </c>
      <c r="E419" t="s">
        <v>1209</v>
      </c>
      <c r="F419" s="1">
        <v>45657</v>
      </c>
      <c r="G419" s="6">
        <v>1</v>
      </c>
      <c r="H419" s="1" t="s">
        <v>2242</v>
      </c>
      <c r="I419" t="s">
        <v>1230</v>
      </c>
      <c r="J419">
        <f>VLOOKUP(Sales[[#This Row],[Service Category]],Table7[],3,FALSE)</f>
        <v>0.3</v>
      </c>
      <c r="K419">
        <f>Sales[[#This Row],[Sale Price ]]*Sales[[#This Row],[Margins]]</f>
        <v>347.7</v>
      </c>
      <c r="L419">
        <v>1159</v>
      </c>
      <c r="M419">
        <f>Sales[[#This Row],[Sale Price ]]-Sales[[#This Row],[Service Provider Expense]]</f>
        <v>811.3</v>
      </c>
      <c r="N419" t="s">
        <v>16</v>
      </c>
    </row>
    <row r="420" spans="1:14" x14ac:dyDescent="0.3">
      <c r="A420">
        <v>3419</v>
      </c>
      <c r="B420" t="s">
        <v>664</v>
      </c>
      <c r="C420" t="s">
        <v>665</v>
      </c>
      <c r="D420">
        <v>1651</v>
      </c>
      <c r="E420" t="s">
        <v>1208</v>
      </c>
      <c r="F420" s="1">
        <v>45456</v>
      </c>
      <c r="G420" s="6">
        <v>1</v>
      </c>
      <c r="H420" t="s">
        <v>19</v>
      </c>
      <c r="I420" t="s">
        <v>1237</v>
      </c>
      <c r="J420">
        <f>VLOOKUP(Sales[[#This Row],[Service Category]],Table7[],3,FALSE)</f>
        <v>0.2</v>
      </c>
      <c r="K420">
        <f>Sales[[#This Row],[Sale Price ]]*Sales[[#This Row],[Margins]]</f>
        <v>31</v>
      </c>
      <c r="L420">
        <v>155</v>
      </c>
      <c r="M420">
        <f>Sales[[#This Row],[Sale Price ]]-Sales[[#This Row],[Service Provider Expense]]</f>
        <v>124</v>
      </c>
      <c r="N420" t="s">
        <v>14</v>
      </c>
    </row>
    <row r="421" spans="1:14" x14ac:dyDescent="0.3">
      <c r="A421">
        <v>3420</v>
      </c>
      <c r="B421" t="s">
        <v>129</v>
      </c>
      <c r="C421" t="s">
        <v>583</v>
      </c>
      <c r="D421">
        <v>1652</v>
      </c>
      <c r="E421" t="s">
        <v>2249</v>
      </c>
      <c r="F421" s="1">
        <v>45528</v>
      </c>
      <c r="G421" s="6">
        <v>3</v>
      </c>
      <c r="H421" t="s">
        <v>15</v>
      </c>
      <c r="I421" t="s">
        <v>1221</v>
      </c>
      <c r="J421">
        <f>VLOOKUP(Sales[[#This Row],[Service Category]],Table7[],3,FALSE)</f>
        <v>0.25</v>
      </c>
      <c r="K421">
        <f>Sales[[#This Row],[Sale Price ]]*Sales[[#This Row],[Margins]]</f>
        <v>192.5</v>
      </c>
      <c r="L421">
        <v>770</v>
      </c>
      <c r="M421">
        <f>Sales[[#This Row],[Sale Price ]]-Sales[[#This Row],[Service Provider Expense]]</f>
        <v>577.5</v>
      </c>
      <c r="N421" t="s">
        <v>16</v>
      </c>
    </row>
    <row r="422" spans="1:14" x14ac:dyDescent="0.3">
      <c r="A422">
        <v>3421</v>
      </c>
      <c r="B422" t="s">
        <v>280</v>
      </c>
      <c r="C422" t="s">
        <v>38</v>
      </c>
      <c r="D422">
        <v>1653</v>
      </c>
      <c r="E422" t="s">
        <v>1209</v>
      </c>
      <c r="F422" s="1">
        <v>45591</v>
      </c>
      <c r="G422" s="6">
        <v>2</v>
      </c>
      <c r="H422" s="1" t="s">
        <v>2243</v>
      </c>
      <c r="I422" t="s">
        <v>1215</v>
      </c>
      <c r="J422">
        <f>VLOOKUP(Sales[[#This Row],[Service Category]],Table7[],3,FALSE)</f>
        <v>0.3</v>
      </c>
      <c r="K422">
        <f>Sales[[#This Row],[Sale Price ]]*Sales[[#This Row],[Margins]]</f>
        <v>514.19999999999993</v>
      </c>
      <c r="L422">
        <v>1714</v>
      </c>
      <c r="M422">
        <f>Sales[[#This Row],[Sale Price ]]-Sales[[#This Row],[Service Provider Expense]]</f>
        <v>1199.8000000000002</v>
      </c>
      <c r="N422" t="s">
        <v>20</v>
      </c>
    </row>
    <row r="423" spans="1:14" x14ac:dyDescent="0.3">
      <c r="A423">
        <v>3422</v>
      </c>
      <c r="B423" t="s">
        <v>666</v>
      </c>
      <c r="C423" t="s">
        <v>667</v>
      </c>
      <c r="D423">
        <v>1654</v>
      </c>
      <c r="E423" t="s">
        <v>2249</v>
      </c>
      <c r="F423" s="1">
        <v>45422</v>
      </c>
      <c r="G423" s="6">
        <v>3</v>
      </c>
      <c r="H423" t="s">
        <v>15</v>
      </c>
      <c r="I423" t="s">
        <v>1215</v>
      </c>
      <c r="J423">
        <f>VLOOKUP(Sales[[#This Row],[Service Category]],Table7[],3,FALSE)</f>
        <v>0.25</v>
      </c>
      <c r="K423">
        <f>Sales[[#This Row],[Sale Price ]]*Sales[[#This Row],[Margins]]</f>
        <v>32.25</v>
      </c>
      <c r="L423">
        <v>129</v>
      </c>
      <c r="M423">
        <f>Sales[[#This Row],[Sale Price ]]-Sales[[#This Row],[Service Provider Expense]]</f>
        <v>96.75</v>
      </c>
      <c r="N423" t="s">
        <v>16</v>
      </c>
    </row>
    <row r="424" spans="1:14" x14ac:dyDescent="0.3">
      <c r="A424">
        <v>3423</v>
      </c>
      <c r="B424" t="s">
        <v>668</v>
      </c>
      <c r="C424" t="s">
        <v>349</v>
      </c>
      <c r="D424">
        <v>1655</v>
      </c>
      <c r="E424" t="s">
        <v>1209</v>
      </c>
      <c r="F424" s="1">
        <v>45609</v>
      </c>
      <c r="G424" s="6">
        <v>3</v>
      </c>
      <c r="H424" t="s">
        <v>15</v>
      </c>
      <c r="I424" t="s">
        <v>1249</v>
      </c>
      <c r="J424">
        <f>VLOOKUP(Sales[[#This Row],[Service Category]],Table7[],3,FALSE)</f>
        <v>0.3</v>
      </c>
      <c r="K424">
        <f>Sales[[#This Row],[Sale Price ]]*Sales[[#This Row],[Margins]]</f>
        <v>63.599999999999994</v>
      </c>
      <c r="L424">
        <v>212</v>
      </c>
      <c r="M424">
        <f>Sales[[#This Row],[Sale Price ]]-Sales[[#This Row],[Service Provider Expense]]</f>
        <v>148.4</v>
      </c>
      <c r="N424" t="s">
        <v>14</v>
      </c>
    </row>
    <row r="425" spans="1:14" x14ac:dyDescent="0.3">
      <c r="A425">
        <v>3424</v>
      </c>
      <c r="B425" t="s">
        <v>427</v>
      </c>
      <c r="C425" t="s">
        <v>281</v>
      </c>
      <c r="D425">
        <v>1656</v>
      </c>
      <c r="E425" t="s">
        <v>1208</v>
      </c>
      <c r="F425" s="1">
        <v>45379</v>
      </c>
      <c r="G425" s="6">
        <v>2</v>
      </c>
      <c r="H425" s="1" t="s">
        <v>2242</v>
      </c>
      <c r="I425" t="s">
        <v>1227</v>
      </c>
      <c r="J425">
        <f>VLOOKUP(Sales[[#This Row],[Service Category]],Table7[],3,FALSE)</f>
        <v>0.2</v>
      </c>
      <c r="K425">
        <f>Sales[[#This Row],[Sale Price ]]*Sales[[#This Row],[Margins]]</f>
        <v>83.4</v>
      </c>
      <c r="L425">
        <v>417</v>
      </c>
      <c r="M425">
        <f>Sales[[#This Row],[Sale Price ]]-Sales[[#This Row],[Service Provider Expense]]</f>
        <v>333.6</v>
      </c>
      <c r="N425" t="s">
        <v>14</v>
      </c>
    </row>
    <row r="426" spans="1:14" x14ac:dyDescent="0.3">
      <c r="A426">
        <v>3425</v>
      </c>
      <c r="B426" t="s">
        <v>669</v>
      </c>
      <c r="C426" t="s">
        <v>670</v>
      </c>
      <c r="D426">
        <v>1657</v>
      </c>
      <c r="E426" t="s">
        <v>2248</v>
      </c>
      <c r="F426" s="1">
        <v>45335</v>
      </c>
      <c r="G426" s="6">
        <v>2</v>
      </c>
      <c r="H426" t="s">
        <v>15</v>
      </c>
      <c r="I426" t="s">
        <v>1215</v>
      </c>
      <c r="J426">
        <f>VLOOKUP(Sales[[#This Row],[Service Category]],Table7[],3,FALSE)</f>
        <v>0.25</v>
      </c>
      <c r="K426">
        <f>Sales[[#This Row],[Sale Price ]]*Sales[[#This Row],[Margins]]</f>
        <v>268.75</v>
      </c>
      <c r="L426">
        <v>1075</v>
      </c>
      <c r="M426">
        <f>Sales[[#This Row],[Sale Price ]]-Sales[[#This Row],[Service Provider Expense]]</f>
        <v>806.25</v>
      </c>
      <c r="N426" t="s">
        <v>20</v>
      </c>
    </row>
    <row r="427" spans="1:14" x14ac:dyDescent="0.3">
      <c r="A427">
        <v>3426</v>
      </c>
      <c r="B427" t="s">
        <v>100</v>
      </c>
      <c r="C427" t="s">
        <v>40</v>
      </c>
      <c r="D427">
        <v>1658</v>
      </c>
      <c r="E427" t="s">
        <v>1209</v>
      </c>
      <c r="F427" s="1">
        <v>45550</v>
      </c>
      <c r="G427" s="6">
        <v>3</v>
      </c>
      <c r="H427" t="s">
        <v>19</v>
      </c>
      <c r="I427" t="s">
        <v>1237</v>
      </c>
      <c r="J427">
        <f>VLOOKUP(Sales[[#This Row],[Service Category]],Table7[],3,FALSE)</f>
        <v>0.3</v>
      </c>
      <c r="K427">
        <f>Sales[[#This Row],[Sale Price ]]*Sales[[#This Row],[Margins]]</f>
        <v>71.099999999999994</v>
      </c>
      <c r="L427">
        <v>237</v>
      </c>
      <c r="M427">
        <f>Sales[[#This Row],[Sale Price ]]-Sales[[#This Row],[Service Provider Expense]]</f>
        <v>165.9</v>
      </c>
      <c r="N427" t="s">
        <v>16</v>
      </c>
    </row>
    <row r="428" spans="1:14" x14ac:dyDescent="0.3">
      <c r="A428">
        <v>3427</v>
      </c>
      <c r="B428" t="s">
        <v>671</v>
      </c>
      <c r="C428" t="s">
        <v>672</v>
      </c>
      <c r="D428">
        <v>1659</v>
      </c>
      <c r="E428" t="s">
        <v>1206</v>
      </c>
      <c r="F428" s="1">
        <v>45457</v>
      </c>
      <c r="G428" s="6">
        <v>3</v>
      </c>
      <c r="H428" s="1" t="s">
        <v>2242</v>
      </c>
      <c r="I428" t="s">
        <v>1249</v>
      </c>
      <c r="J428">
        <f>VLOOKUP(Sales[[#This Row],[Service Category]],Table7[],3,FALSE)</f>
        <v>0.1</v>
      </c>
      <c r="K428">
        <f>Sales[[#This Row],[Sale Price ]]*Sales[[#This Row],[Margins]]</f>
        <v>16.7</v>
      </c>
      <c r="L428">
        <v>167</v>
      </c>
      <c r="M428">
        <f>Sales[[#This Row],[Sale Price ]]-Sales[[#This Row],[Service Provider Expense]]</f>
        <v>150.30000000000001</v>
      </c>
      <c r="N428" t="s">
        <v>16</v>
      </c>
    </row>
    <row r="429" spans="1:14" x14ac:dyDescent="0.3">
      <c r="A429">
        <v>3428</v>
      </c>
      <c r="B429" t="s">
        <v>673</v>
      </c>
      <c r="C429" t="s">
        <v>674</v>
      </c>
      <c r="D429">
        <v>1660</v>
      </c>
      <c r="E429" t="s">
        <v>2248</v>
      </c>
      <c r="F429" s="1">
        <v>45627</v>
      </c>
      <c r="G429" s="6">
        <v>3</v>
      </c>
      <c r="H429" s="1" t="s">
        <v>2242</v>
      </c>
      <c r="I429" t="s">
        <v>1237</v>
      </c>
      <c r="J429">
        <f>VLOOKUP(Sales[[#This Row],[Service Category]],Table7[],3,FALSE)</f>
        <v>0.25</v>
      </c>
      <c r="K429">
        <f>Sales[[#This Row],[Sale Price ]]*Sales[[#This Row],[Margins]]</f>
        <v>12</v>
      </c>
      <c r="L429">
        <v>48</v>
      </c>
      <c r="M429">
        <f>Sales[[#This Row],[Sale Price ]]-Sales[[#This Row],[Service Provider Expense]]</f>
        <v>36</v>
      </c>
      <c r="N429" t="s">
        <v>16</v>
      </c>
    </row>
    <row r="430" spans="1:14" x14ac:dyDescent="0.3">
      <c r="A430">
        <v>3429</v>
      </c>
      <c r="B430" t="s">
        <v>421</v>
      </c>
      <c r="C430" t="s">
        <v>675</v>
      </c>
      <c r="D430">
        <v>1661</v>
      </c>
      <c r="E430" t="s">
        <v>1208</v>
      </c>
      <c r="F430" s="1">
        <v>45657</v>
      </c>
      <c r="G430" s="6">
        <v>3</v>
      </c>
      <c r="H430" s="1" t="s">
        <v>2243</v>
      </c>
      <c r="I430" t="s">
        <v>1221</v>
      </c>
      <c r="J430">
        <f>VLOOKUP(Sales[[#This Row],[Service Category]],Table7[],3,FALSE)</f>
        <v>0.2</v>
      </c>
      <c r="K430">
        <f>Sales[[#This Row],[Sale Price ]]*Sales[[#This Row],[Margins]]</f>
        <v>63.6</v>
      </c>
      <c r="L430">
        <v>318</v>
      </c>
      <c r="M430">
        <f>Sales[[#This Row],[Sale Price ]]-Sales[[#This Row],[Service Provider Expense]]</f>
        <v>254.4</v>
      </c>
      <c r="N430" t="s">
        <v>16</v>
      </c>
    </row>
    <row r="431" spans="1:14" x14ac:dyDescent="0.3">
      <c r="A431">
        <v>3430</v>
      </c>
      <c r="B431" t="s">
        <v>193</v>
      </c>
      <c r="C431" t="s">
        <v>504</v>
      </c>
      <c r="D431">
        <v>1662</v>
      </c>
      <c r="E431" t="s">
        <v>1204</v>
      </c>
      <c r="F431" s="1">
        <v>45441</v>
      </c>
      <c r="G431" s="6">
        <v>2</v>
      </c>
      <c r="H431" t="s">
        <v>15</v>
      </c>
      <c r="I431" t="s">
        <v>1218</v>
      </c>
      <c r="J431">
        <f>VLOOKUP(Sales[[#This Row],[Service Category]],Table7[],3,FALSE)</f>
        <v>0.3</v>
      </c>
      <c r="K431">
        <f>Sales[[#This Row],[Sale Price ]]*Sales[[#This Row],[Margins]]</f>
        <v>520.79999999999995</v>
      </c>
      <c r="L431">
        <v>1736</v>
      </c>
      <c r="M431">
        <f>Sales[[#This Row],[Sale Price ]]-Sales[[#This Row],[Service Provider Expense]]</f>
        <v>1215.2</v>
      </c>
      <c r="N431" t="s">
        <v>20</v>
      </c>
    </row>
    <row r="432" spans="1:14" x14ac:dyDescent="0.3">
      <c r="A432">
        <v>3431</v>
      </c>
      <c r="B432" t="s">
        <v>676</v>
      </c>
      <c r="C432" t="s">
        <v>663</v>
      </c>
      <c r="D432">
        <v>1663</v>
      </c>
      <c r="E432" t="s">
        <v>1208</v>
      </c>
      <c r="F432" s="1">
        <v>45362</v>
      </c>
      <c r="G432" s="6">
        <v>3</v>
      </c>
      <c r="H432" s="1" t="s">
        <v>2243</v>
      </c>
      <c r="I432" t="s">
        <v>1227</v>
      </c>
      <c r="J432">
        <f>VLOOKUP(Sales[[#This Row],[Service Category]],Table7[],3,FALSE)</f>
        <v>0.2</v>
      </c>
      <c r="K432">
        <f>Sales[[#This Row],[Sale Price ]]*Sales[[#This Row],[Margins]]</f>
        <v>349.40000000000003</v>
      </c>
      <c r="L432">
        <v>1747</v>
      </c>
      <c r="M432">
        <f>Sales[[#This Row],[Sale Price ]]-Sales[[#This Row],[Service Provider Expense]]</f>
        <v>1397.6</v>
      </c>
      <c r="N432" t="s">
        <v>1201</v>
      </c>
    </row>
    <row r="433" spans="1:14" x14ac:dyDescent="0.3">
      <c r="A433">
        <v>3432</v>
      </c>
      <c r="B433" t="s">
        <v>501</v>
      </c>
      <c r="C433" t="s">
        <v>677</v>
      </c>
      <c r="D433">
        <v>1664</v>
      </c>
      <c r="E433" t="s">
        <v>2248</v>
      </c>
      <c r="F433" s="1">
        <v>45626</v>
      </c>
      <c r="G433" s="6">
        <v>1</v>
      </c>
      <c r="H433" t="s">
        <v>15</v>
      </c>
      <c r="I433" t="s">
        <v>1215</v>
      </c>
      <c r="J433">
        <f>VLOOKUP(Sales[[#This Row],[Service Category]],Table7[],3,FALSE)</f>
        <v>0.25</v>
      </c>
      <c r="K433">
        <f>Sales[[#This Row],[Sale Price ]]*Sales[[#This Row],[Margins]]</f>
        <v>356.25</v>
      </c>
      <c r="L433">
        <v>1425</v>
      </c>
      <c r="M433">
        <f>Sales[[#This Row],[Sale Price ]]-Sales[[#This Row],[Service Provider Expense]]</f>
        <v>1068.75</v>
      </c>
      <c r="N433" t="s">
        <v>20</v>
      </c>
    </row>
    <row r="434" spans="1:14" x14ac:dyDescent="0.3">
      <c r="A434">
        <v>3433</v>
      </c>
      <c r="B434" t="s">
        <v>678</v>
      </c>
      <c r="C434" t="s">
        <v>679</v>
      </c>
      <c r="D434">
        <v>1665</v>
      </c>
      <c r="E434" t="s">
        <v>2248</v>
      </c>
      <c r="F434" s="1">
        <v>45351</v>
      </c>
      <c r="G434" s="6">
        <v>1</v>
      </c>
      <c r="H434" t="s">
        <v>15</v>
      </c>
      <c r="I434" t="s">
        <v>1227</v>
      </c>
      <c r="J434">
        <f>VLOOKUP(Sales[[#This Row],[Service Category]],Table7[],3,FALSE)</f>
        <v>0.25</v>
      </c>
      <c r="K434">
        <f>Sales[[#This Row],[Sale Price ]]*Sales[[#This Row],[Margins]]</f>
        <v>309.75</v>
      </c>
      <c r="L434">
        <v>1239</v>
      </c>
      <c r="M434">
        <f>Sales[[#This Row],[Sale Price ]]-Sales[[#This Row],[Service Provider Expense]]</f>
        <v>929.25</v>
      </c>
      <c r="N434" t="s">
        <v>14</v>
      </c>
    </row>
    <row r="435" spans="1:14" x14ac:dyDescent="0.3">
      <c r="A435">
        <v>3434</v>
      </c>
      <c r="B435" t="s">
        <v>680</v>
      </c>
      <c r="C435" t="s">
        <v>681</v>
      </c>
      <c r="D435">
        <v>1666</v>
      </c>
      <c r="E435" t="s">
        <v>1209</v>
      </c>
      <c r="F435" s="1">
        <v>45391</v>
      </c>
      <c r="G435" s="6">
        <v>2</v>
      </c>
      <c r="H435" t="s">
        <v>15</v>
      </c>
      <c r="I435" t="s">
        <v>1249</v>
      </c>
      <c r="J435">
        <f>VLOOKUP(Sales[[#This Row],[Service Category]],Table7[],3,FALSE)</f>
        <v>0.3</v>
      </c>
      <c r="K435">
        <f>Sales[[#This Row],[Sale Price ]]*Sales[[#This Row],[Margins]]</f>
        <v>108</v>
      </c>
      <c r="L435">
        <v>360</v>
      </c>
      <c r="M435">
        <f>Sales[[#This Row],[Sale Price ]]-Sales[[#This Row],[Service Provider Expense]]</f>
        <v>252</v>
      </c>
      <c r="N435" t="s">
        <v>14</v>
      </c>
    </row>
    <row r="436" spans="1:14" x14ac:dyDescent="0.3">
      <c r="A436">
        <v>3435</v>
      </c>
      <c r="B436" t="s">
        <v>682</v>
      </c>
      <c r="C436" t="s">
        <v>683</v>
      </c>
      <c r="D436">
        <v>1667</v>
      </c>
      <c r="E436" t="s">
        <v>1209</v>
      </c>
      <c r="F436" s="1">
        <v>45581</v>
      </c>
      <c r="G436" s="6">
        <v>1</v>
      </c>
      <c r="H436" t="s">
        <v>15</v>
      </c>
      <c r="I436" t="s">
        <v>1221</v>
      </c>
      <c r="J436">
        <f>VLOOKUP(Sales[[#This Row],[Service Category]],Table7[],3,FALSE)</f>
        <v>0.3</v>
      </c>
      <c r="K436">
        <f>Sales[[#This Row],[Sale Price ]]*Sales[[#This Row],[Margins]]</f>
        <v>54.9</v>
      </c>
      <c r="L436">
        <v>183</v>
      </c>
      <c r="M436">
        <f>Sales[[#This Row],[Sale Price ]]-Sales[[#This Row],[Service Provider Expense]]</f>
        <v>128.1</v>
      </c>
      <c r="N436" t="s">
        <v>14</v>
      </c>
    </row>
    <row r="437" spans="1:14" x14ac:dyDescent="0.3">
      <c r="A437">
        <v>3436</v>
      </c>
      <c r="B437" t="s">
        <v>684</v>
      </c>
      <c r="C437" t="s">
        <v>465</v>
      </c>
      <c r="D437">
        <v>1668</v>
      </c>
      <c r="E437" t="s">
        <v>1208</v>
      </c>
      <c r="F437" s="1">
        <v>45550</v>
      </c>
      <c r="G437" s="6">
        <v>3</v>
      </c>
      <c r="H437" s="1" t="s">
        <v>2242</v>
      </c>
      <c r="I437" t="s">
        <v>1215</v>
      </c>
      <c r="J437">
        <f>VLOOKUP(Sales[[#This Row],[Service Category]],Table7[],3,FALSE)</f>
        <v>0.2</v>
      </c>
      <c r="K437">
        <f>Sales[[#This Row],[Sale Price ]]*Sales[[#This Row],[Margins]]</f>
        <v>293</v>
      </c>
      <c r="L437">
        <v>1465</v>
      </c>
      <c r="M437">
        <f>Sales[[#This Row],[Sale Price ]]-Sales[[#This Row],[Service Provider Expense]]</f>
        <v>1172</v>
      </c>
      <c r="N437" t="s">
        <v>20</v>
      </c>
    </row>
    <row r="438" spans="1:14" x14ac:dyDescent="0.3">
      <c r="A438">
        <v>3437</v>
      </c>
      <c r="B438" t="s">
        <v>285</v>
      </c>
      <c r="C438" t="s">
        <v>160</v>
      </c>
      <c r="D438">
        <v>1669</v>
      </c>
      <c r="E438" t="s">
        <v>1208</v>
      </c>
      <c r="F438" s="1">
        <v>45379</v>
      </c>
      <c r="G438" s="6">
        <v>1</v>
      </c>
      <c r="H438" s="1" t="s">
        <v>2242</v>
      </c>
      <c r="I438" t="s">
        <v>1227</v>
      </c>
      <c r="J438">
        <f>VLOOKUP(Sales[[#This Row],[Service Category]],Table7[],3,FALSE)</f>
        <v>0.2</v>
      </c>
      <c r="K438">
        <f>Sales[[#This Row],[Sale Price ]]*Sales[[#This Row],[Margins]]</f>
        <v>133.20000000000002</v>
      </c>
      <c r="L438">
        <v>666</v>
      </c>
      <c r="M438">
        <f>Sales[[#This Row],[Sale Price ]]-Sales[[#This Row],[Service Provider Expense]]</f>
        <v>532.79999999999995</v>
      </c>
      <c r="N438" t="s">
        <v>1201</v>
      </c>
    </row>
    <row r="439" spans="1:14" x14ac:dyDescent="0.3">
      <c r="A439">
        <v>3438</v>
      </c>
      <c r="B439" t="s">
        <v>685</v>
      </c>
      <c r="C439" t="s">
        <v>367</v>
      </c>
      <c r="D439">
        <v>1670</v>
      </c>
      <c r="E439" t="s">
        <v>1208</v>
      </c>
      <c r="F439" s="1">
        <v>45636</v>
      </c>
      <c r="G439" s="6">
        <v>1</v>
      </c>
      <c r="H439" s="1" t="s">
        <v>2243</v>
      </c>
      <c r="I439" t="s">
        <v>1215</v>
      </c>
      <c r="J439">
        <f>VLOOKUP(Sales[[#This Row],[Service Category]],Table7[],3,FALSE)</f>
        <v>0.2</v>
      </c>
      <c r="K439">
        <f>Sales[[#This Row],[Sale Price ]]*Sales[[#This Row],[Margins]]</f>
        <v>230.60000000000002</v>
      </c>
      <c r="L439">
        <v>1153</v>
      </c>
      <c r="M439">
        <f>Sales[[#This Row],[Sale Price ]]-Sales[[#This Row],[Service Provider Expense]]</f>
        <v>922.4</v>
      </c>
      <c r="N439" t="s">
        <v>14</v>
      </c>
    </row>
    <row r="440" spans="1:14" x14ac:dyDescent="0.3">
      <c r="A440">
        <v>3439</v>
      </c>
      <c r="B440" t="s">
        <v>686</v>
      </c>
      <c r="C440" t="s">
        <v>687</v>
      </c>
      <c r="D440">
        <v>1671</v>
      </c>
      <c r="E440" t="s">
        <v>1206</v>
      </c>
      <c r="F440" s="1">
        <v>45296</v>
      </c>
      <c r="G440" s="6">
        <v>1</v>
      </c>
      <c r="H440" s="1" t="s">
        <v>2242</v>
      </c>
      <c r="I440" t="s">
        <v>1227</v>
      </c>
      <c r="J440">
        <f>VLOOKUP(Sales[[#This Row],[Service Category]],Table7[],3,FALSE)</f>
        <v>0.1</v>
      </c>
      <c r="K440">
        <f>Sales[[#This Row],[Sale Price ]]*Sales[[#This Row],[Margins]]</f>
        <v>48.6</v>
      </c>
      <c r="L440">
        <v>486</v>
      </c>
      <c r="M440">
        <f>Sales[[#This Row],[Sale Price ]]-Sales[[#This Row],[Service Provider Expense]]</f>
        <v>437.4</v>
      </c>
      <c r="N440" t="s">
        <v>14</v>
      </c>
    </row>
    <row r="441" spans="1:14" x14ac:dyDescent="0.3">
      <c r="A441">
        <v>3440</v>
      </c>
      <c r="B441" t="s">
        <v>88</v>
      </c>
      <c r="C441" t="s">
        <v>688</v>
      </c>
      <c r="D441">
        <v>1672</v>
      </c>
      <c r="E441" t="s">
        <v>2248</v>
      </c>
      <c r="F441" s="1">
        <v>45561</v>
      </c>
      <c r="G441" s="6">
        <v>3</v>
      </c>
      <c r="H441" s="1" t="s">
        <v>2242</v>
      </c>
      <c r="I441" t="s">
        <v>1218</v>
      </c>
      <c r="J441">
        <f>VLOOKUP(Sales[[#This Row],[Service Category]],Table7[],3,FALSE)</f>
        <v>0.25</v>
      </c>
      <c r="K441">
        <f>Sales[[#This Row],[Sale Price ]]*Sales[[#This Row],[Margins]]</f>
        <v>140.5</v>
      </c>
      <c r="L441">
        <v>562</v>
      </c>
      <c r="M441">
        <f>Sales[[#This Row],[Sale Price ]]-Sales[[#This Row],[Service Provider Expense]]</f>
        <v>421.5</v>
      </c>
      <c r="N441" t="s">
        <v>1201</v>
      </c>
    </row>
    <row r="442" spans="1:14" x14ac:dyDescent="0.3">
      <c r="A442">
        <v>3441</v>
      </c>
      <c r="B442" t="s">
        <v>689</v>
      </c>
      <c r="C442" t="s">
        <v>619</v>
      </c>
      <c r="D442">
        <v>1673</v>
      </c>
      <c r="E442" t="s">
        <v>2249</v>
      </c>
      <c r="F442" s="1">
        <v>45525</v>
      </c>
      <c r="G442" s="6">
        <v>1</v>
      </c>
      <c r="H442" t="s">
        <v>15</v>
      </c>
      <c r="I442" t="s">
        <v>1227</v>
      </c>
      <c r="J442">
        <f>VLOOKUP(Sales[[#This Row],[Service Category]],Table7[],3,FALSE)</f>
        <v>0.25</v>
      </c>
      <c r="K442">
        <f>Sales[[#This Row],[Sale Price ]]*Sales[[#This Row],[Margins]]</f>
        <v>237.25</v>
      </c>
      <c r="L442">
        <v>949</v>
      </c>
      <c r="M442">
        <f>Sales[[#This Row],[Sale Price ]]-Sales[[#This Row],[Service Provider Expense]]</f>
        <v>711.75</v>
      </c>
      <c r="N442" t="s">
        <v>1201</v>
      </c>
    </row>
    <row r="443" spans="1:14" x14ac:dyDescent="0.3">
      <c r="A443">
        <v>3442</v>
      </c>
      <c r="B443" t="s">
        <v>690</v>
      </c>
      <c r="C443" t="s">
        <v>691</v>
      </c>
      <c r="D443">
        <v>1674</v>
      </c>
      <c r="E443" t="s">
        <v>1206</v>
      </c>
      <c r="F443" s="1">
        <v>45468</v>
      </c>
      <c r="G443" s="6">
        <v>2</v>
      </c>
      <c r="H443" s="1" t="s">
        <v>2242</v>
      </c>
      <c r="I443" t="s">
        <v>1224</v>
      </c>
      <c r="J443">
        <f>VLOOKUP(Sales[[#This Row],[Service Category]],Table7[],3,FALSE)</f>
        <v>0.1</v>
      </c>
      <c r="K443">
        <f>Sales[[#This Row],[Sale Price ]]*Sales[[#This Row],[Margins]]</f>
        <v>78.600000000000009</v>
      </c>
      <c r="L443">
        <v>786</v>
      </c>
      <c r="M443">
        <f>Sales[[#This Row],[Sale Price ]]-Sales[[#This Row],[Service Provider Expense]]</f>
        <v>707.4</v>
      </c>
      <c r="N443" t="s">
        <v>1201</v>
      </c>
    </row>
    <row r="444" spans="1:14" x14ac:dyDescent="0.3">
      <c r="A444">
        <v>3443</v>
      </c>
      <c r="B444" t="s">
        <v>692</v>
      </c>
      <c r="C444" t="s">
        <v>693</v>
      </c>
      <c r="D444">
        <v>1675</v>
      </c>
      <c r="E444" t="s">
        <v>2249</v>
      </c>
      <c r="F444" s="1">
        <v>45611</v>
      </c>
      <c r="G444" s="6">
        <v>2</v>
      </c>
      <c r="H444" t="s">
        <v>15</v>
      </c>
      <c r="I444" t="s">
        <v>1224</v>
      </c>
      <c r="J444">
        <f>VLOOKUP(Sales[[#This Row],[Service Category]],Table7[],3,FALSE)</f>
        <v>0.25</v>
      </c>
      <c r="K444">
        <f>Sales[[#This Row],[Sale Price ]]*Sales[[#This Row],[Margins]]</f>
        <v>204</v>
      </c>
      <c r="L444">
        <v>816</v>
      </c>
      <c r="M444">
        <f>Sales[[#This Row],[Sale Price ]]-Sales[[#This Row],[Service Provider Expense]]</f>
        <v>612</v>
      </c>
      <c r="N444" t="s">
        <v>1201</v>
      </c>
    </row>
    <row r="445" spans="1:14" x14ac:dyDescent="0.3">
      <c r="A445">
        <v>3444</v>
      </c>
      <c r="B445" t="s">
        <v>694</v>
      </c>
      <c r="C445" t="s">
        <v>695</v>
      </c>
      <c r="D445">
        <v>1676</v>
      </c>
      <c r="E445" t="s">
        <v>1209</v>
      </c>
      <c r="F445" s="1">
        <v>45469</v>
      </c>
      <c r="G445" s="6">
        <v>3</v>
      </c>
      <c r="H445" s="1" t="s">
        <v>2242</v>
      </c>
      <c r="I445" t="s">
        <v>1224</v>
      </c>
      <c r="J445">
        <f>VLOOKUP(Sales[[#This Row],[Service Category]],Table7[],3,FALSE)</f>
        <v>0.3</v>
      </c>
      <c r="K445">
        <f>Sales[[#This Row],[Sale Price ]]*Sales[[#This Row],[Margins]]</f>
        <v>53.699999999999996</v>
      </c>
      <c r="L445">
        <v>179</v>
      </c>
      <c r="M445">
        <f>Sales[[#This Row],[Sale Price ]]-Sales[[#This Row],[Service Provider Expense]]</f>
        <v>125.30000000000001</v>
      </c>
      <c r="N445" t="s">
        <v>14</v>
      </c>
    </row>
    <row r="446" spans="1:14" x14ac:dyDescent="0.3">
      <c r="A446">
        <v>3445</v>
      </c>
      <c r="B446" t="s">
        <v>696</v>
      </c>
      <c r="C446" t="s">
        <v>532</v>
      </c>
      <c r="D446">
        <v>1677</v>
      </c>
      <c r="E446" t="s">
        <v>2249</v>
      </c>
      <c r="F446" s="1">
        <v>45488</v>
      </c>
      <c r="G446" s="6">
        <v>3</v>
      </c>
      <c r="H446" s="1" t="s">
        <v>2242</v>
      </c>
      <c r="I446" t="s">
        <v>1221</v>
      </c>
      <c r="J446">
        <f>VLOOKUP(Sales[[#This Row],[Service Category]],Table7[],3,FALSE)</f>
        <v>0.25</v>
      </c>
      <c r="K446">
        <f>Sales[[#This Row],[Sale Price ]]*Sales[[#This Row],[Margins]]</f>
        <v>144.25</v>
      </c>
      <c r="L446">
        <v>577</v>
      </c>
      <c r="M446">
        <f>Sales[[#This Row],[Sale Price ]]-Sales[[#This Row],[Service Provider Expense]]</f>
        <v>432.75</v>
      </c>
      <c r="N446" t="s">
        <v>14</v>
      </c>
    </row>
    <row r="447" spans="1:14" x14ac:dyDescent="0.3">
      <c r="A447">
        <v>3446</v>
      </c>
      <c r="B447" t="s">
        <v>460</v>
      </c>
      <c r="C447" t="s">
        <v>697</v>
      </c>
      <c r="D447">
        <v>1678</v>
      </c>
      <c r="E447" t="s">
        <v>1206</v>
      </c>
      <c r="F447" s="1">
        <v>45558</v>
      </c>
      <c r="G447" s="6">
        <v>3</v>
      </c>
      <c r="H447" s="1" t="s">
        <v>2242</v>
      </c>
      <c r="I447" t="s">
        <v>1230</v>
      </c>
      <c r="J447">
        <f>VLOOKUP(Sales[[#This Row],[Service Category]],Table7[],3,FALSE)</f>
        <v>0.1</v>
      </c>
      <c r="K447">
        <f>Sales[[#This Row],[Sale Price ]]*Sales[[#This Row],[Margins]]</f>
        <v>172.70000000000002</v>
      </c>
      <c r="L447">
        <v>1727</v>
      </c>
      <c r="M447">
        <f>Sales[[#This Row],[Sale Price ]]-Sales[[#This Row],[Service Provider Expense]]</f>
        <v>1554.3</v>
      </c>
      <c r="N447" t="s">
        <v>14</v>
      </c>
    </row>
    <row r="448" spans="1:14" x14ac:dyDescent="0.3">
      <c r="A448">
        <v>3447</v>
      </c>
      <c r="B448" t="s">
        <v>698</v>
      </c>
      <c r="C448" t="s">
        <v>180</v>
      </c>
      <c r="D448">
        <v>1679</v>
      </c>
      <c r="E448" t="s">
        <v>1204</v>
      </c>
      <c r="F448" s="1">
        <v>45530</v>
      </c>
      <c r="G448" s="6">
        <v>1</v>
      </c>
      <c r="H448" t="s">
        <v>15</v>
      </c>
      <c r="I448" t="s">
        <v>1249</v>
      </c>
      <c r="J448">
        <f>VLOOKUP(Sales[[#This Row],[Service Category]],Table7[],3,FALSE)</f>
        <v>0.3</v>
      </c>
      <c r="K448">
        <f>Sales[[#This Row],[Sale Price ]]*Sales[[#This Row],[Margins]]</f>
        <v>229.2</v>
      </c>
      <c r="L448">
        <v>764</v>
      </c>
      <c r="M448">
        <f>Sales[[#This Row],[Sale Price ]]-Sales[[#This Row],[Service Provider Expense]]</f>
        <v>534.79999999999995</v>
      </c>
      <c r="N448" t="s">
        <v>14</v>
      </c>
    </row>
    <row r="449" spans="1:14" x14ac:dyDescent="0.3">
      <c r="A449">
        <v>3448</v>
      </c>
      <c r="B449" t="s">
        <v>155</v>
      </c>
      <c r="C449" t="s">
        <v>699</v>
      </c>
      <c r="D449">
        <v>1680</v>
      </c>
      <c r="E449" t="s">
        <v>1206</v>
      </c>
      <c r="F449" s="1">
        <v>45330</v>
      </c>
      <c r="G449" s="6">
        <v>2</v>
      </c>
      <c r="H449" s="1" t="s">
        <v>2243</v>
      </c>
      <c r="I449" t="s">
        <v>1221</v>
      </c>
      <c r="J449">
        <f>VLOOKUP(Sales[[#This Row],[Service Category]],Table7[],3,FALSE)</f>
        <v>0.1</v>
      </c>
      <c r="K449">
        <f>Sales[[#This Row],[Sale Price ]]*Sales[[#This Row],[Margins]]</f>
        <v>28.6</v>
      </c>
      <c r="L449">
        <v>286</v>
      </c>
      <c r="M449">
        <f>Sales[[#This Row],[Sale Price ]]-Sales[[#This Row],[Service Provider Expense]]</f>
        <v>257.39999999999998</v>
      </c>
      <c r="N449" t="s">
        <v>20</v>
      </c>
    </row>
    <row r="450" spans="1:14" x14ac:dyDescent="0.3">
      <c r="A450">
        <v>3449</v>
      </c>
      <c r="B450" t="s">
        <v>700</v>
      </c>
      <c r="C450" t="s">
        <v>701</v>
      </c>
      <c r="D450">
        <v>1681</v>
      </c>
      <c r="E450" t="s">
        <v>2248</v>
      </c>
      <c r="F450" s="1">
        <v>45468</v>
      </c>
      <c r="G450" s="6">
        <v>1</v>
      </c>
      <c r="H450" t="s">
        <v>19</v>
      </c>
      <c r="I450" t="s">
        <v>1227</v>
      </c>
      <c r="J450">
        <f>VLOOKUP(Sales[[#This Row],[Service Category]],Table7[],3,FALSE)</f>
        <v>0.25</v>
      </c>
      <c r="K450">
        <f>Sales[[#This Row],[Sale Price ]]*Sales[[#This Row],[Margins]]</f>
        <v>411.5</v>
      </c>
      <c r="L450">
        <v>1646</v>
      </c>
      <c r="M450">
        <f>Sales[[#This Row],[Sale Price ]]-Sales[[#This Row],[Service Provider Expense]]</f>
        <v>1234.5</v>
      </c>
      <c r="N450" t="s">
        <v>14</v>
      </c>
    </row>
    <row r="451" spans="1:14" x14ac:dyDescent="0.3">
      <c r="A451">
        <v>3450</v>
      </c>
      <c r="B451" t="s">
        <v>103</v>
      </c>
      <c r="C451" t="s">
        <v>702</v>
      </c>
      <c r="D451">
        <v>1682</v>
      </c>
      <c r="E451" t="s">
        <v>1209</v>
      </c>
      <c r="F451" s="1">
        <v>45458</v>
      </c>
      <c r="G451" s="6">
        <v>3</v>
      </c>
      <c r="H451" t="s">
        <v>19</v>
      </c>
      <c r="I451" t="s">
        <v>1237</v>
      </c>
      <c r="J451">
        <f>VLOOKUP(Sales[[#This Row],[Service Category]],Table7[],3,FALSE)</f>
        <v>0.3</v>
      </c>
      <c r="K451">
        <f>Sales[[#This Row],[Sale Price ]]*Sales[[#This Row],[Margins]]</f>
        <v>539.4</v>
      </c>
      <c r="L451">
        <v>1798</v>
      </c>
      <c r="M451">
        <f>Sales[[#This Row],[Sale Price ]]-Sales[[#This Row],[Service Provider Expense]]</f>
        <v>1258.5999999999999</v>
      </c>
      <c r="N451" t="s">
        <v>16</v>
      </c>
    </row>
    <row r="452" spans="1:14" x14ac:dyDescent="0.3">
      <c r="A452">
        <v>3451</v>
      </c>
      <c r="B452" t="s">
        <v>703</v>
      </c>
      <c r="C452" t="s">
        <v>704</v>
      </c>
      <c r="D452">
        <v>1683</v>
      </c>
      <c r="E452" t="s">
        <v>1208</v>
      </c>
      <c r="F452" s="1">
        <v>45334</v>
      </c>
      <c r="G452" s="6">
        <v>2</v>
      </c>
      <c r="H452" t="s">
        <v>15</v>
      </c>
      <c r="I452" t="s">
        <v>1227</v>
      </c>
      <c r="J452">
        <f>VLOOKUP(Sales[[#This Row],[Service Category]],Table7[],3,FALSE)</f>
        <v>0.2</v>
      </c>
      <c r="K452">
        <f>Sales[[#This Row],[Sale Price ]]*Sales[[#This Row],[Margins]]</f>
        <v>302.2</v>
      </c>
      <c r="L452">
        <v>1511</v>
      </c>
      <c r="M452">
        <f>Sales[[#This Row],[Sale Price ]]-Sales[[#This Row],[Service Provider Expense]]</f>
        <v>1208.8</v>
      </c>
      <c r="N452" t="s">
        <v>16</v>
      </c>
    </row>
    <row r="453" spans="1:14" x14ac:dyDescent="0.3">
      <c r="A453">
        <v>3452</v>
      </c>
      <c r="B453" t="s">
        <v>705</v>
      </c>
      <c r="C453" t="s">
        <v>572</v>
      </c>
      <c r="D453">
        <v>1684</v>
      </c>
      <c r="E453" t="s">
        <v>1206</v>
      </c>
      <c r="F453" s="1">
        <v>45322</v>
      </c>
      <c r="G453" s="6">
        <v>1</v>
      </c>
      <c r="H453" s="1" t="s">
        <v>2243</v>
      </c>
      <c r="I453" t="s">
        <v>1224</v>
      </c>
      <c r="J453">
        <f>VLOOKUP(Sales[[#This Row],[Service Category]],Table7[],3,FALSE)</f>
        <v>0.1</v>
      </c>
      <c r="K453">
        <f>Sales[[#This Row],[Sale Price ]]*Sales[[#This Row],[Margins]]</f>
        <v>59.800000000000004</v>
      </c>
      <c r="L453">
        <v>598</v>
      </c>
      <c r="M453">
        <f>Sales[[#This Row],[Sale Price ]]-Sales[[#This Row],[Service Provider Expense]]</f>
        <v>538.20000000000005</v>
      </c>
      <c r="N453" t="s">
        <v>1201</v>
      </c>
    </row>
    <row r="454" spans="1:14" x14ac:dyDescent="0.3">
      <c r="A454">
        <v>3453</v>
      </c>
      <c r="B454" t="s">
        <v>706</v>
      </c>
      <c r="C454" t="s">
        <v>163</v>
      </c>
      <c r="D454">
        <v>1685</v>
      </c>
      <c r="E454" t="s">
        <v>1206</v>
      </c>
      <c r="F454" s="1">
        <v>45375</v>
      </c>
      <c r="G454" s="6">
        <v>2</v>
      </c>
      <c r="H454" t="s">
        <v>15</v>
      </c>
      <c r="I454" t="s">
        <v>1249</v>
      </c>
      <c r="J454">
        <f>VLOOKUP(Sales[[#This Row],[Service Category]],Table7[],3,FALSE)</f>
        <v>0.1</v>
      </c>
      <c r="K454">
        <f>Sales[[#This Row],[Sale Price ]]*Sales[[#This Row],[Margins]]</f>
        <v>114.5</v>
      </c>
      <c r="L454">
        <v>1145</v>
      </c>
      <c r="M454">
        <f>Sales[[#This Row],[Sale Price ]]-Sales[[#This Row],[Service Provider Expense]]</f>
        <v>1030.5</v>
      </c>
      <c r="N454" t="s">
        <v>14</v>
      </c>
    </row>
    <row r="455" spans="1:14" x14ac:dyDescent="0.3">
      <c r="A455">
        <v>3454</v>
      </c>
      <c r="B455" t="s">
        <v>191</v>
      </c>
      <c r="C455" t="s">
        <v>707</v>
      </c>
      <c r="D455">
        <v>1686</v>
      </c>
      <c r="E455" t="s">
        <v>2249</v>
      </c>
      <c r="F455" s="1">
        <v>45591</v>
      </c>
      <c r="G455" s="6">
        <v>2</v>
      </c>
      <c r="H455" t="s">
        <v>15</v>
      </c>
      <c r="I455" t="s">
        <v>1249</v>
      </c>
      <c r="J455">
        <f>VLOOKUP(Sales[[#This Row],[Service Category]],Table7[],3,FALSE)</f>
        <v>0.25</v>
      </c>
      <c r="K455">
        <f>Sales[[#This Row],[Sale Price ]]*Sales[[#This Row],[Margins]]</f>
        <v>254.25</v>
      </c>
      <c r="L455">
        <v>1017</v>
      </c>
      <c r="M455">
        <f>Sales[[#This Row],[Sale Price ]]-Sales[[#This Row],[Service Provider Expense]]</f>
        <v>762.75</v>
      </c>
      <c r="N455" t="s">
        <v>14</v>
      </c>
    </row>
    <row r="456" spans="1:14" x14ac:dyDescent="0.3">
      <c r="A456">
        <v>3455</v>
      </c>
      <c r="B456" t="s">
        <v>708</v>
      </c>
      <c r="C456" t="s">
        <v>500</v>
      </c>
      <c r="D456">
        <v>1687</v>
      </c>
      <c r="E456" t="s">
        <v>1208</v>
      </c>
      <c r="F456" s="1">
        <v>45424</v>
      </c>
      <c r="G456" s="6">
        <v>1</v>
      </c>
      <c r="H456" s="1" t="s">
        <v>2242</v>
      </c>
      <c r="I456" t="s">
        <v>1227</v>
      </c>
      <c r="J456">
        <f>VLOOKUP(Sales[[#This Row],[Service Category]],Table7[],3,FALSE)</f>
        <v>0.2</v>
      </c>
      <c r="K456">
        <f>Sales[[#This Row],[Sale Price ]]*Sales[[#This Row],[Margins]]</f>
        <v>170.8</v>
      </c>
      <c r="L456">
        <v>854</v>
      </c>
      <c r="M456">
        <f>Sales[[#This Row],[Sale Price ]]-Sales[[#This Row],[Service Provider Expense]]</f>
        <v>683.2</v>
      </c>
      <c r="N456" t="s">
        <v>1201</v>
      </c>
    </row>
    <row r="457" spans="1:14" x14ac:dyDescent="0.3">
      <c r="A457">
        <v>3456</v>
      </c>
      <c r="B457" t="s">
        <v>709</v>
      </c>
      <c r="C457" t="s">
        <v>378</v>
      </c>
      <c r="D457">
        <v>1688</v>
      </c>
      <c r="E457" t="s">
        <v>1208</v>
      </c>
      <c r="F457" s="1">
        <v>45462</v>
      </c>
      <c r="G457" s="6">
        <v>2</v>
      </c>
      <c r="H457" t="s">
        <v>15</v>
      </c>
      <c r="I457" t="s">
        <v>1249</v>
      </c>
      <c r="J457">
        <f>VLOOKUP(Sales[[#This Row],[Service Category]],Table7[],3,FALSE)</f>
        <v>0.2</v>
      </c>
      <c r="K457">
        <f>Sales[[#This Row],[Sale Price ]]*Sales[[#This Row],[Margins]]</f>
        <v>152.80000000000001</v>
      </c>
      <c r="L457">
        <v>764</v>
      </c>
      <c r="M457">
        <f>Sales[[#This Row],[Sale Price ]]-Sales[[#This Row],[Service Provider Expense]]</f>
        <v>611.20000000000005</v>
      </c>
      <c r="N457" t="s">
        <v>17</v>
      </c>
    </row>
    <row r="458" spans="1:14" x14ac:dyDescent="0.3">
      <c r="A458">
        <v>3457</v>
      </c>
      <c r="B458" t="s">
        <v>710</v>
      </c>
      <c r="C458" t="s">
        <v>711</v>
      </c>
      <c r="D458">
        <v>1689</v>
      </c>
      <c r="E458" t="s">
        <v>1209</v>
      </c>
      <c r="F458" s="1">
        <v>45571</v>
      </c>
      <c r="G458" s="6">
        <v>3</v>
      </c>
      <c r="H458" t="s">
        <v>15</v>
      </c>
      <c r="I458" t="s">
        <v>1237</v>
      </c>
      <c r="J458">
        <f>VLOOKUP(Sales[[#This Row],[Service Category]],Table7[],3,FALSE)</f>
        <v>0.3</v>
      </c>
      <c r="K458">
        <f>Sales[[#This Row],[Sale Price ]]*Sales[[#This Row],[Margins]]</f>
        <v>204.29999999999998</v>
      </c>
      <c r="L458">
        <v>681</v>
      </c>
      <c r="M458">
        <f>Sales[[#This Row],[Sale Price ]]-Sales[[#This Row],[Service Provider Expense]]</f>
        <v>476.70000000000005</v>
      </c>
      <c r="N458" t="s">
        <v>16</v>
      </c>
    </row>
    <row r="459" spans="1:14" x14ac:dyDescent="0.3">
      <c r="A459">
        <v>3458</v>
      </c>
      <c r="B459" t="s">
        <v>712</v>
      </c>
      <c r="C459" t="s">
        <v>713</v>
      </c>
      <c r="D459">
        <v>1690</v>
      </c>
      <c r="E459" t="s">
        <v>2248</v>
      </c>
      <c r="F459" s="1">
        <v>45497</v>
      </c>
      <c r="G459" s="6">
        <v>3</v>
      </c>
      <c r="H459" t="s">
        <v>15</v>
      </c>
      <c r="I459" t="s">
        <v>1249</v>
      </c>
      <c r="J459">
        <f>VLOOKUP(Sales[[#This Row],[Service Category]],Table7[],3,FALSE)</f>
        <v>0.25</v>
      </c>
      <c r="K459">
        <f>Sales[[#This Row],[Sale Price ]]*Sales[[#This Row],[Margins]]</f>
        <v>125.25</v>
      </c>
      <c r="L459">
        <v>501</v>
      </c>
      <c r="M459">
        <f>Sales[[#This Row],[Sale Price ]]-Sales[[#This Row],[Service Provider Expense]]</f>
        <v>375.75</v>
      </c>
      <c r="N459" t="s">
        <v>20</v>
      </c>
    </row>
    <row r="460" spans="1:14" x14ac:dyDescent="0.3">
      <c r="A460">
        <v>3459</v>
      </c>
      <c r="B460" t="s">
        <v>714</v>
      </c>
      <c r="C460" t="s">
        <v>715</v>
      </c>
      <c r="D460">
        <v>1691</v>
      </c>
      <c r="E460" t="s">
        <v>2248</v>
      </c>
      <c r="F460" s="1">
        <v>45353</v>
      </c>
      <c r="G460" s="6">
        <v>1</v>
      </c>
      <c r="H460" s="1" t="s">
        <v>2242</v>
      </c>
      <c r="I460" t="s">
        <v>1249</v>
      </c>
      <c r="J460">
        <f>VLOOKUP(Sales[[#This Row],[Service Category]],Table7[],3,FALSE)</f>
        <v>0.25</v>
      </c>
      <c r="K460">
        <f>Sales[[#This Row],[Sale Price ]]*Sales[[#This Row],[Margins]]</f>
        <v>403.75</v>
      </c>
      <c r="L460">
        <v>1615</v>
      </c>
      <c r="M460">
        <f>Sales[[#This Row],[Sale Price ]]-Sales[[#This Row],[Service Provider Expense]]</f>
        <v>1211.25</v>
      </c>
      <c r="N460" t="s">
        <v>14</v>
      </c>
    </row>
    <row r="461" spans="1:14" x14ac:dyDescent="0.3">
      <c r="A461">
        <v>3460</v>
      </c>
      <c r="B461" t="s">
        <v>716</v>
      </c>
      <c r="C461" t="s">
        <v>717</v>
      </c>
      <c r="D461">
        <v>1692</v>
      </c>
      <c r="E461" t="s">
        <v>1204</v>
      </c>
      <c r="F461" s="1">
        <v>45484</v>
      </c>
      <c r="G461" s="6">
        <v>3</v>
      </c>
      <c r="H461" s="1" t="s">
        <v>2242</v>
      </c>
      <c r="I461" t="s">
        <v>1230</v>
      </c>
      <c r="J461">
        <f>VLOOKUP(Sales[[#This Row],[Service Category]],Table7[],3,FALSE)</f>
        <v>0.3</v>
      </c>
      <c r="K461">
        <f>Sales[[#This Row],[Sale Price ]]*Sales[[#This Row],[Margins]]</f>
        <v>247.5</v>
      </c>
      <c r="L461">
        <v>825</v>
      </c>
      <c r="M461">
        <f>Sales[[#This Row],[Sale Price ]]-Sales[[#This Row],[Service Provider Expense]]</f>
        <v>577.5</v>
      </c>
      <c r="N461" t="s">
        <v>16</v>
      </c>
    </row>
    <row r="462" spans="1:14" x14ac:dyDescent="0.3">
      <c r="A462">
        <v>3461</v>
      </c>
      <c r="B462" t="s">
        <v>718</v>
      </c>
      <c r="C462" t="s">
        <v>202</v>
      </c>
      <c r="D462">
        <v>1693</v>
      </c>
      <c r="E462" t="s">
        <v>2249</v>
      </c>
      <c r="F462" s="1">
        <v>45607</v>
      </c>
      <c r="G462" s="6">
        <v>3</v>
      </c>
      <c r="H462" s="1" t="s">
        <v>2242</v>
      </c>
      <c r="I462" t="s">
        <v>1230</v>
      </c>
      <c r="J462">
        <f>VLOOKUP(Sales[[#This Row],[Service Category]],Table7[],3,FALSE)</f>
        <v>0.25</v>
      </c>
      <c r="K462">
        <f>Sales[[#This Row],[Sale Price ]]*Sales[[#This Row],[Margins]]</f>
        <v>184.25</v>
      </c>
      <c r="L462">
        <v>737</v>
      </c>
      <c r="M462">
        <f>Sales[[#This Row],[Sale Price ]]-Sales[[#This Row],[Service Provider Expense]]</f>
        <v>552.75</v>
      </c>
      <c r="N462" t="s">
        <v>16</v>
      </c>
    </row>
    <row r="463" spans="1:14" x14ac:dyDescent="0.3">
      <c r="A463">
        <v>3462</v>
      </c>
      <c r="B463" t="s">
        <v>680</v>
      </c>
      <c r="C463" t="s">
        <v>427</v>
      </c>
      <c r="D463">
        <v>1694</v>
      </c>
      <c r="E463" t="s">
        <v>2249</v>
      </c>
      <c r="F463" s="1">
        <v>45370</v>
      </c>
      <c r="G463" s="6">
        <v>3</v>
      </c>
      <c r="H463" s="1" t="s">
        <v>2243</v>
      </c>
      <c r="I463" t="s">
        <v>1237</v>
      </c>
      <c r="J463">
        <f>VLOOKUP(Sales[[#This Row],[Service Category]],Table7[],3,FALSE)</f>
        <v>0.25</v>
      </c>
      <c r="K463">
        <f>Sales[[#This Row],[Sale Price ]]*Sales[[#This Row],[Margins]]</f>
        <v>316.75</v>
      </c>
      <c r="L463">
        <v>1267</v>
      </c>
      <c r="M463">
        <f>Sales[[#This Row],[Sale Price ]]-Sales[[#This Row],[Service Provider Expense]]</f>
        <v>950.25</v>
      </c>
      <c r="N463" t="s">
        <v>1201</v>
      </c>
    </row>
    <row r="464" spans="1:14" x14ac:dyDescent="0.3">
      <c r="A464">
        <v>3463</v>
      </c>
      <c r="B464" t="s">
        <v>475</v>
      </c>
      <c r="C464" t="s">
        <v>719</v>
      </c>
      <c r="D464">
        <v>1695</v>
      </c>
      <c r="E464" t="s">
        <v>2248</v>
      </c>
      <c r="F464" s="1">
        <v>45402</v>
      </c>
      <c r="G464" s="6">
        <v>1</v>
      </c>
      <c r="H464" t="s">
        <v>15</v>
      </c>
      <c r="I464" t="s">
        <v>1215</v>
      </c>
      <c r="J464">
        <f>VLOOKUP(Sales[[#This Row],[Service Category]],Table7[],3,FALSE)</f>
        <v>0.25</v>
      </c>
      <c r="K464">
        <f>Sales[[#This Row],[Sale Price ]]*Sales[[#This Row],[Margins]]</f>
        <v>30</v>
      </c>
      <c r="L464">
        <v>120</v>
      </c>
      <c r="M464">
        <f>Sales[[#This Row],[Sale Price ]]-Sales[[#This Row],[Service Provider Expense]]</f>
        <v>90</v>
      </c>
      <c r="N464" t="s">
        <v>20</v>
      </c>
    </row>
    <row r="465" spans="1:14" x14ac:dyDescent="0.3">
      <c r="A465">
        <v>3464</v>
      </c>
      <c r="B465" t="s">
        <v>720</v>
      </c>
      <c r="C465" t="s">
        <v>721</v>
      </c>
      <c r="D465">
        <v>1696</v>
      </c>
      <c r="E465" t="s">
        <v>1209</v>
      </c>
      <c r="F465" s="1">
        <v>45316</v>
      </c>
      <c r="G465" s="6">
        <v>3</v>
      </c>
      <c r="H465" s="1" t="s">
        <v>2242</v>
      </c>
      <c r="I465" t="s">
        <v>1230</v>
      </c>
      <c r="J465">
        <f>VLOOKUP(Sales[[#This Row],[Service Category]],Table7[],3,FALSE)</f>
        <v>0.3</v>
      </c>
      <c r="K465">
        <f>Sales[[#This Row],[Sale Price ]]*Sales[[#This Row],[Margins]]</f>
        <v>71.7</v>
      </c>
      <c r="L465">
        <v>239</v>
      </c>
      <c r="M465">
        <f>Sales[[#This Row],[Sale Price ]]-Sales[[#This Row],[Service Provider Expense]]</f>
        <v>167.3</v>
      </c>
      <c r="N465" t="s">
        <v>17</v>
      </c>
    </row>
    <row r="466" spans="1:14" x14ac:dyDescent="0.3">
      <c r="A466">
        <v>3465</v>
      </c>
      <c r="B466" t="s">
        <v>692</v>
      </c>
      <c r="C466" t="s">
        <v>722</v>
      </c>
      <c r="D466">
        <v>1697</v>
      </c>
      <c r="E466" t="s">
        <v>1208</v>
      </c>
      <c r="F466" s="1">
        <v>45344</v>
      </c>
      <c r="G466" s="6">
        <v>1</v>
      </c>
      <c r="H466" s="1" t="s">
        <v>2242</v>
      </c>
      <c r="I466" t="s">
        <v>1221</v>
      </c>
      <c r="J466">
        <f>VLOOKUP(Sales[[#This Row],[Service Category]],Table7[],3,FALSE)</f>
        <v>0.2</v>
      </c>
      <c r="K466">
        <f>Sales[[#This Row],[Sale Price ]]*Sales[[#This Row],[Margins]]</f>
        <v>193</v>
      </c>
      <c r="L466">
        <v>965</v>
      </c>
      <c r="M466">
        <f>Sales[[#This Row],[Sale Price ]]-Sales[[#This Row],[Service Provider Expense]]</f>
        <v>772</v>
      </c>
      <c r="N466" t="s">
        <v>1201</v>
      </c>
    </row>
    <row r="467" spans="1:14" x14ac:dyDescent="0.3">
      <c r="A467">
        <v>3466</v>
      </c>
      <c r="B467" t="s">
        <v>723</v>
      </c>
      <c r="C467" t="s">
        <v>724</v>
      </c>
      <c r="D467">
        <v>1698</v>
      </c>
      <c r="E467" t="s">
        <v>1208</v>
      </c>
      <c r="F467" s="1">
        <v>45369</v>
      </c>
      <c r="G467" s="6">
        <v>1</v>
      </c>
      <c r="H467" s="1" t="s">
        <v>2242</v>
      </c>
      <c r="I467" t="s">
        <v>1224</v>
      </c>
      <c r="J467">
        <f>VLOOKUP(Sales[[#This Row],[Service Category]],Table7[],3,FALSE)</f>
        <v>0.2</v>
      </c>
      <c r="K467">
        <f>Sales[[#This Row],[Sale Price ]]*Sales[[#This Row],[Margins]]</f>
        <v>108</v>
      </c>
      <c r="L467">
        <v>540</v>
      </c>
      <c r="M467">
        <f>Sales[[#This Row],[Sale Price ]]-Sales[[#This Row],[Service Provider Expense]]</f>
        <v>432</v>
      </c>
      <c r="N467" t="s">
        <v>16</v>
      </c>
    </row>
    <row r="468" spans="1:14" x14ac:dyDescent="0.3">
      <c r="A468">
        <v>3467</v>
      </c>
      <c r="B468" t="s">
        <v>725</v>
      </c>
      <c r="C468" t="s">
        <v>726</v>
      </c>
      <c r="D468">
        <v>1699</v>
      </c>
      <c r="E468" t="s">
        <v>2248</v>
      </c>
      <c r="F468" s="1">
        <v>45298</v>
      </c>
      <c r="G468" s="6">
        <v>1</v>
      </c>
      <c r="H468" t="s">
        <v>15</v>
      </c>
      <c r="I468" t="s">
        <v>1218</v>
      </c>
      <c r="J468">
        <f>VLOOKUP(Sales[[#This Row],[Service Category]],Table7[],3,FALSE)</f>
        <v>0.25</v>
      </c>
      <c r="K468">
        <f>Sales[[#This Row],[Sale Price ]]*Sales[[#This Row],[Margins]]</f>
        <v>110.5</v>
      </c>
      <c r="L468">
        <v>442</v>
      </c>
      <c r="M468">
        <f>Sales[[#This Row],[Sale Price ]]-Sales[[#This Row],[Service Provider Expense]]</f>
        <v>331.5</v>
      </c>
      <c r="N468" t="s">
        <v>14</v>
      </c>
    </row>
    <row r="469" spans="1:14" x14ac:dyDescent="0.3">
      <c r="A469">
        <v>3468</v>
      </c>
      <c r="B469" t="s">
        <v>520</v>
      </c>
      <c r="C469" t="s">
        <v>293</v>
      </c>
      <c r="D469">
        <v>1700</v>
      </c>
      <c r="E469" t="s">
        <v>1208</v>
      </c>
      <c r="F469" s="1">
        <v>45425</v>
      </c>
      <c r="G469" s="6">
        <v>1</v>
      </c>
      <c r="H469" s="1" t="s">
        <v>2242</v>
      </c>
      <c r="I469" t="s">
        <v>1230</v>
      </c>
      <c r="J469">
        <f>VLOOKUP(Sales[[#This Row],[Service Category]],Table7[],3,FALSE)</f>
        <v>0.2</v>
      </c>
      <c r="K469">
        <f>Sales[[#This Row],[Sale Price ]]*Sales[[#This Row],[Margins]]</f>
        <v>143.4</v>
      </c>
      <c r="L469">
        <v>717</v>
      </c>
      <c r="M469">
        <f>Sales[[#This Row],[Sale Price ]]-Sales[[#This Row],[Service Provider Expense]]</f>
        <v>573.6</v>
      </c>
      <c r="N469" t="s">
        <v>20</v>
      </c>
    </row>
    <row r="470" spans="1:14" x14ac:dyDescent="0.3">
      <c r="A470">
        <v>3469</v>
      </c>
      <c r="B470" t="s">
        <v>727</v>
      </c>
      <c r="C470" t="s">
        <v>156</v>
      </c>
      <c r="D470">
        <v>1701</v>
      </c>
      <c r="E470" t="s">
        <v>1208</v>
      </c>
      <c r="F470" s="1">
        <v>45504</v>
      </c>
      <c r="G470" s="6">
        <v>3</v>
      </c>
      <c r="H470" s="1" t="s">
        <v>2243</v>
      </c>
      <c r="I470" t="s">
        <v>1227</v>
      </c>
      <c r="J470">
        <f>VLOOKUP(Sales[[#This Row],[Service Category]],Table7[],3,FALSE)</f>
        <v>0.2</v>
      </c>
      <c r="K470">
        <f>Sales[[#This Row],[Sale Price ]]*Sales[[#This Row],[Margins]]</f>
        <v>252</v>
      </c>
      <c r="L470">
        <v>1260</v>
      </c>
      <c r="M470">
        <f>Sales[[#This Row],[Sale Price ]]-Sales[[#This Row],[Service Provider Expense]]</f>
        <v>1008</v>
      </c>
      <c r="N470" t="s">
        <v>20</v>
      </c>
    </row>
    <row r="471" spans="1:14" x14ac:dyDescent="0.3">
      <c r="A471">
        <v>3470</v>
      </c>
      <c r="B471" t="s">
        <v>728</v>
      </c>
      <c r="C471" t="s">
        <v>729</v>
      </c>
      <c r="D471">
        <v>1702</v>
      </c>
      <c r="E471" t="s">
        <v>1209</v>
      </c>
      <c r="F471" s="1">
        <v>45515</v>
      </c>
      <c r="G471" s="6">
        <v>3</v>
      </c>
      <c r="H471" t="s">
        <v>15</v>
      </c>
      <c r="I471" t="s">
        <v>1218</v>
      </c>
      <c r="J471">
        <f>VLOOKUP(Sales[[#This Row],[Service Category]],Table7[],3,FALSE)</f>
        <v>0.3</v>
      </c>
      <c r="K471">
        <f>Sales[[#This Row],[Sale Price ]]*Sales[[#This Row],[Margins]]</f>
        <v>107.1</v>
      </c>
      <c r="L471">
        <v>357</v>
      </c>
      <c r="M471">
        <f>Sales[[#This Row],[Sale Price ]]-Sales[[#This Row],[Service Provider Expense]]</f>
        <v>249.9</v>
      </c>
      <c r="N471" t="s">
        <v>1201</v>
      </c>
    </row>
    <row r="472" spans="1:14" x14ac:dyDescent="0.3">
      <c r="A472">
        <v>3471</v>
      </c>
      <c r="B472" t="s">
        <v>730</v>
      </c>
      <c r="C472" t="s">
        <v>605</v>
      </c>
      <c r="D472">
        <v>1703</v>
      </c>
      <c r="E472" t="s">
        <v>2248</v>
      </c>
      <c r="F472" s="1">
        <v>45604</v>
      </c>
      <c r="G472" s="6">
        <v>3</v>
      </c>
      <c r="H472" s="1" t="s">
        <v>2242</v>
      </c>
      <c r="I472" t="s">
        <v>1249</v>
      </c>
      <c r="J472">
        <f>VLOOKUP(Sales[[#This Row],[Service Category]],Table7[],3,FALSE)</f>
        <v>0.25</v>
      </c>
      <c r="K472">
        <f>Sales[[#This Row],[Sale Price ]]*Sales[[#This Row],[Margins]]</f>
        <v>297</v>
      </c>
      <c r="L472">
        <v>1188</v>
      </c>
      <c r="M472">
        <f>Sales[[#This Row],[Sale Price ]]-Sales[[#This Row],[Service Provider Expense]]</f>
        <v>891</v>
      </c>
      <c r="N472" t="s">
        <v>16</v>
      </c>
    </row>
    <row r="473" spans="1:14" x14ac:dyDescent="0.3">
      <c r="A473">
        <v>3472</v>
      </c>
      <c r="B473" t="s">
        <v>731</v>
      </c>
      <c r="C473" t="s">
        <v>717</v>
      </c>
      <c r="D473">
        <v>1704</v>
      </c>
      <c r="E473" t="s">
        <v>1208</v>
      </c>
      <c r="F473" s="1">
        <v>45300</v>
      </c>
      <c r="G473" s="6">
        <v>3</v>
      </c>
      <c r="H473" t="s">
        <v>19</v>
      </c>
      <c r="I473" t="s">
        <v>1221</v>
      </c>
      <c r="J473">
        <f>VLOOKUP(Sales[[#This Row],[Service Category]],Table7[],3,FALSE)</f>
        <v>0.2</v>
      </c>
      <c r="K473">
        <f>Sales[[#This Row],[Sale Price ]]*Sales[[#This Row],[Margins]]</f>
        <v>154.60000000000002</v>
      </c>
      <c r="L473">
        <v>773</v>
      </c>
      <c r="M473">
        <f>Sales[[#This Row],[Sale Price ]]-Sales[[#This Row],[Service Provider Expense]]</f>
        <v>618.4</v>
      </c>
      <c r="N473" t="s">
        <v>1201</v>
      </c>
    </row>
    <row r="474" spans="1:14" x14ac:dyDescent="0.3">
      <c r="A474">
        <v>3473</v>
      </c>
      <c r="B474" t="s">
        <v>732</v>
      </c>
      <c r="C474" t="s">
        <v>244</v>
      </c>
      <c r="D474">
        <v>1705</v>
      </c>
      <c r="E474" t="s">
        <v>2249</v>
      </c>
      <c r="F474" s="1">
        <v>45360</v>
      </c>
      <c r="G474" s="6">
        <v>1</v>
      </c>
      <c r="H474" s="1" t="s">
        <v>2242</v>
      </c>
      <c r="I474" t="s">
        <v>1221</v>
      </c>
      <c r="J474">
        <f>VLOOKUP(Sales[[#This Row],[Service Category]],Table7[],3,FALSE)</f>
        <v>0.25</v>
      </c>
      <c r="K474">
        <f>Sales[[#This Row],[Sale Price ]]*Sales[[#This Row],[Margins]]</f>
        <v>83.5</v>
      </c>
      <c r="L474">
        <v>334</v>
      </c>
      <c r="M474">
        <f>Sales[[#This Row],[Sale Price ]]-Sales[[#This Row],[Service Provider Expense]]</f>
        <v>250.5</v>
      </c>
      <c r="N474" t="s">
        <v>17</v>
      </c>
    </row>
    <row r="475" spans="1:14" x14ac:dyDescent="0.3">
      <c r="A475">
        <v>3474</v>
      </c>
      <c r="B475" t="s">
        <v>733</v>
      </c>
      <c r="C475" t="s">
        <v>734</v>
      </c>
      <c r="D475">
        <v>1706</v>
      </c>
      <c r="E475" t="s">
        <v>2248</v>
      </c>
      <c r="F475" s="1">
        <v>45378</v>
      </c>
      <c r="G475" s="6">
        <v>1</v>
      </c>
      <c r="H475" s="1" t="s">
        <v>2242</v>
      </c>
      <c r="I475" t="s">
        <v>1218</v>
      </c>
      <c r="J475">
        <f>VLOOKUP(Sales[[#This Row],[Service Category]],Table7[],3,FALSE)</f>
        <v>0.25</v>
      </c>
      <c r="K475">
        <f>Sales[[#This Row],[Sale Price ]]*Sales[[#This Row],[Margins]]</f>
        <v>419</v>
      </c>
      <c r="L475">
        <v>1676</v>
      </c>
      <c r="M475">
        <f>Sales[[#This Row],[Sale Price ]]-Sales[[#This Row],[Service Provider Expense]]</f>
        <v>1257</v>
      </c>
      <c r="N475" t="s">
        <v>1201</v>
      </c>
    </row>
    <row r="476" spans="1:14" x14ac:dyDescent="0.3">
      <c r="A476">
        <v>3475</v>
      </c>
      <c r="B476" t="s">
        <v>735</v>
      </c>
      <c r="C476" t="s">
        <v>736</v>
      </c>
      <c r="D476">
        <v>1707</v>
      </c>
      <c r="E476" t="s">
        <v>1206</v>
      </c>
      <c r="F476" s="1">
        <v>45496</v>
      </c>
      <c r="G476" s="6">
        <v>1</v>
      </c>
      <c r="H476" t="s">
        <v>15</v>
      </c>
      <c r="I476" t="s">
        <v>1249</v>
      </c>
      <c r="J476">
        <f>VLOOKUP(Sales[[#This Row],[Service Category]],Table7[],3,FALSE)</f>
        <v>0.1</v>
      </c>
      <c r="K476">
        <f>Sales[[#This Row],[Sale Price ]]*Sales[[#This Row],[Margins]]</f>
        <v>176.3</v>
      </c>
      <c r="L476">
        <v>1763</v>
      </c>
      <c r="M476">
        <f>Sales[[#This Row],[Sale Price ]]-Sales[[#This Row],[Service Provider Expense]]</f>
        <v>1586.7</v>
      </c>
      <c r="N476" t="s">
        <v>1201</v>
      </c>
    </row>
    <row r="477" spans="1:14" x14ac:dyDescent="0.3">
      <c r="A477">
        <v>3476</v>
      </c>
      <c r="B477" t="s">
        <v>662</v>
      </c>
      <c r="C477" t="s">
        <v>217</v>
      </c>
      <c r="D477">
        <v>1708</v>
      </c>
      <c r="E477" t="s">
        <v>2248</v>
      </c>
      <c r="F477" s="1">
        <v>45323</v>
      </c>
      <c r="G477" s="6">
        <v>2</v>
      </c>
      <c r="H477" t="s">
        <v>15</v>
      </c>
      <c r="I477" t="s">
        <v>1221</v>
      </c>
      <c r="J477">
        <f>VLOOKUP(Sales[[#This Row],[Service Category]],Table7[],3,FALSE)</f>
        <v>0.25</v>
      </c>
      <c r="K477">
        <f>Sales[[#This Row],[Sale Price ]]*Sales[[#This Row],[Margins]]</f>
        <v>168.75</v>
      </c>
      <c r="L477">
        <v>675</v>
      </c>
      <c r="M477">
        <f>Sales[[#This Row],[Sale Price ]]-Sales[[#This Row],[Service Provider Expense]]</f>
        <v>506.25</v>
      </c>
      <c r="N477" t="s">
        <v>14</v>
      </c>
    </row>
    <row r="478" spans="1:14" x14ac:dyDescent="0.3">
      <c r="A478">
        <v>3477</v>
      </c>
      <c r="B478" t="s">
        <v>737</v>
      </c>
      <c r="C478" t="s">
        <v>175</v>
      </c>
      <c r="D478">
        <v>1709</v>
      </c>
      <c r="E478" t="s">
        <v>1206</v>
      </c>
      <c r="F478" s="1">
        <v>45636</v>
      </c>
      <c r="G478" s="6">
        <v>1</v>
      </c>
      <c r="H478" t="s">
        <v>15</v>
      </c>
      <c r="I478" t="s">
        <v>1227</v>
      </c>
      <c r="J478">
        <f>VLOOKUP(Sales[[#This Row],[Service Category]],Table7[],3,FALSE)</f>
        <v>0.1</v>
      </c>
      <c r="K478">
        <f>Sales[[#This Row],[Sale Price ]]*Sales[[#This Row],[Margins]]</f>
        <v>184.5</v>
      </c>
      <c r="L478">
        <v>1845</v>
      </c>
      <c r="M478">
        <f>Sales[[#This Row],[Sale Price ]]-Sales[[#This Row],[Service Provider Expense]]</f>
        <v>1660.5</v>
      </c>
      <c r="N478" t="s">
        <v>20</v>
      </c>
    </row>
    <row r="479" spans="1:14" x14ac:dyDescent="0.3">
      <c r="A479">
        <v>3478</v>
      </c>
      <c r="B479" t="s">
        <v>380</v>
      </c>
      <c r="C479" t="s">
        <v>701</v>
      </c>
      <c r="D479">
        <v>1710</v>
      </c>
      <c r="E479" t="s">
        <v>1208</v>
      </c>
      <c r="F479" s="1">
        <v>45424</v>
      </c>
      <c r="G479" s="6">
        <v>2</v>
      </c>
      <c r="H479" t="s">
        <v>15</v>
      </c>
      <c r="I479" t="s">
        <v>1224</v>
      </c>
      <c r="J479">
        <f>VLOOKUP(Sales[[#This Row],[Service Category]],Table7[],3,FALSE)</f>
        <v>0.2</v>
      </c>
      <c r="K479">
        <f>Sales[[#This Row],[Sale Price ]]*Sales[[#This Row],[Margins]]</f>
        <v>120.4</v>
      </c>
      <c r="L479">
        <v>602</v>
      </c>
      <c r="M479">
        <f>Sales[[#This Row],[Sale Price ]]-Sales[[#This Row],[Service Provider Expense]]</f>
        <v>481.6</v>
      </c>
      <c r="N479" t="s">
        <v>16</v>
      </c>
    </row>
    <row r="480" spans="1:14" x14ac:dyDescent="0.3">
      <c r="A480">
        <v>3479</v>
      </c>
      <c r="B480" t="s">
        <v>537</v>
      </c>
      <c r="C480" t="s">
        <v>738</v>
      </c>
      <c r="D480">
        <v>1711</v>
      </c>
      <c r="E480" t="s">
        <v>1209</v>
      </c>
      <c r="F480" s="1">
        <v>45561</v>
      </c>
      <c r="G480" s="6">
        <v>1</v>
      </c>
      <c r="H480" s="1" t="s">
        <v>2242</v>
      </c>
      <c r="I480" t="s">
        <v>1227</v>
      </c>
      <c r="J480">
        <f>VLOOKUP(Sales[[#This Row],[Service Category]],Table7[],3,FALSE)</f>
        <v>0.3</v>
      </c>
      <c r="K480">
        <f>Sales[[#This Row],[Sale Price ]]*Sales[[#This Row],[Margins]]</f>
        <v>46.199999999999996</v>
      </c>
      <c r="L480">
        <v>154</v>
      </c>
      <c r="M480">
        <f>Sales[[#This Row],[Sale Price ]]-Sales[[#This Row],[Service Provider Expense]]</f>
        <v>107.80000000000001</v>
      </c>
      <c r="N480" t="s">
        <v>16</v>
      </c>
    </row>
    <row r="481" spans="1:14" x14ac:dyDescent="0.3">
      <c r="A481">
        <v>3480</v>
      </c>
      <c r="B481" t="s">
        <v>450</v>
      </c>
      <c r="C481" t="s">
        <v>495</v>
      </c>
      <c r="D481">
        <v>1712</v>
      </c>
      <c r="E481" t="s">
        <v>1208</v>
      </c>
      <c r="F481" s="1">
        <v>45507</v>
      </c>
      <c r="G481" s="6">
        <v>3</v>
      </c>
      <c r="H481" t="s">
        <v>15</v>
      </c>
      <c r="I481" t="s">
        <v>1218</v>
      </c>
      <c r="J481">
        <f>VLOOKUP(Sales[[#This Row],[Service Category]],Table7[],3,FALSE)</f>
        <v>0.2</v>
      </c>
      <c r="K481">
        <f>Sales[[#This Row],[Sale Price ]]*Sales[[#This Row],[Margins]]</f>
        <v>307</v>
      </c>
      <c r="L481">
        <v>1535</v>
      </c>
      <c r="M481">
        <f>Sales[[#This Row],[Sale Price ]]-Sales[[#This Row],[Service Provider Expense]]</f>
        <v>1228</v>
      </c>
      <c r="N481" t="s">
        <v>1201</v>
      </c>
    </row>
    <row r="482" spans="1:14" x14ac:dyDescent="0.3">
      <c r="A482">
        <v>3481</v>
      </c>
      <c r="B482" t="s">
        <v>739</v>
      </c>
      <c r="C482" t="s">
        <v>740</v>
      </c>
      <c r="D482">
        <v>1713</v>
      </c>
      <c r="E482" t="s">
        <v>1204</v>
      </c>
      <c r="F482" s="1">
        <v>45640</v>
      </c>
      <c r="G482" s="6">
        <v>2</v>
      </c>
      <c r="H482" s="1" t="s">
        <v>2242</v>
      </c>
      <c r="I482" t="s">
        <v>1230</v>
      </c>
      <c r="J482">
        <f>VLOOKUP(Sales[[#This Row],[Service Category]],Table7[],3,FALSE)</f>
        <v>0.3</v>
      </c>
      <c r="K482">
        <f>Sales[[#This Row],[Sale Price ]]*Sales[[#This Row],[Margins]]</f>
        <v>393.3</v>
      </c>
      <c r="L482">
        <v>1311</v>
      </c>
      <c r="M482">
        <f>Sales[[#This Row],[Sale Price ]]-Sales[[#This Row],[Service Provider Expense]]</f>
        <v>917.7</v>
      </c>
      <c r="N482" t="s">
        <v>14</v>
      </c>
    </row>
    <row r="483" spans="1:14" x14ac:dyDescent="0.3">
      <c r="A483">
        <v>3482</v>
      </c>
      <c r="B483" t="s">
        <v>741</v>
      </c>
      <c r="C483" t="s">
        <v>461</v>
      </c>
      <c r="D483">
        <v>1714</v>
      </c>
      <c r="E483" t="s">
        <v>1208</v>
      </c>
      <c r="F483" s="1">
        <v>45500</v>
      </c>
      <c r="G483" s="6">
        <v>3</v>
      </c>
      <c r="H483" s="1" t="s">
        <v>2242</v>
      </c>
      <c r="I483" t="s">
        <v>1215</v>
      </c>
      <c r="J483">
        <f>VLOOKUP(Sales[[#This Row],[Service Category]],Table7[],3,FALSE)</f>
        <v>0.2</v>
      </c>
      <c r="K483">
        <f>Sales[[#This Row],[Sale Price ]]*Sales[[#This Row],[Margins]]</f>
        <v>204.20000000000002</v>
      </c>
      <c r="L483">
        <v>1021</v>
      </c>
      <c r="M483">
        <f>Sales[[#This Row],[Sale Price ]]-Sales[[#This Row],[Service Provider Expense]]</f>
        <v>816.8</v>
      </c>
      <c r="N483" t="s">
        <v>20</v>
      </c>
    </row>
    <row r="484" spans="1:14" x14ac:dyDescent="0.3">
      <c r="A484">
        <v>3483</v>
      </c>
      <c r="B484" t="s">
        <v>742</v>
      </c>
      <c r="C484" t="s">
        <v>743</v>
      </c>
      <c r="D484">
        <v>1715</v>
      </c>
      <c r="E484" t="s">
        <v>2248</v>
      </c>
      <c r="F484" s="1">
        <v>45375</v>
      </c>
      <c r="G484" s="6">
        <v>3</v>
      </c>
      <c r="H484" s="1" t="s">
        <v>2242</v>
      </c>
      <c r="I484" t="s">
        <v>1215</v>
      </c>
      <c r="J484">
        <f>VLOOKUP(Sales[[#This Row],[Service Category]],Table7[],3,FALSE)</f>
        <v>0.25</v>
      </c>
      <c r="K484">
        <f>Sales[[#This Row],[Sale Price ]]*Sales[[#This Row],[Margins]]</f>
        <v>369</v>
      </c>
      <c r="L484">
        <v>1476</v>
      </c>
      <c r="M484">
        <f>Sales[[#This Row],[Sale Price ]]-Sales[[#This Row],[Service Provider Expense]]</f>
        <v>1107</v>
      </c>
      <c r="N484" t="s">
        <v>14</v>
      </c>
    </row>
    <row r="485" spans="1:14" x14ac:dyDescent="0.3">
      <c r="A485">
        <v>3484</v>
      </c>
      <c r="B485" t="s">
        <v>423</v>
      </c>
      <c r="C485" t="s">
        <v>269</v>
      </c>
      <c r="D485">
        <v>1716</v>
      </c>
      <c r="E485" t="s">
        <v>2248</v>
      </c>
      <c r="F485" s="1">
        <v>45579</v>
      </c>
      <c r="G485" s="6">
        <v>2</v>
      </c>
      <c r="H485" s="1" t="s">
        <v>2242</v>
      </c>
      <c r="I485" t="s">
        <v>1227</v>
      </c>
      <c r="J485">
        <f>VLOOKUP(Sales[[#This Row],[Service Category]],Table7[],3,FALSE)</f>
        <v>0.25</v>
      </c>
      <c r="K485">
        <f>Sales[[#This Row],[Sale Price ]]*Sales[[#This Row],[Margins]]</f>
        <v>141.75</v>
      </c>
      <c r="L485">
        <v>567</v>
      </c>
      <c r="M485">
        <f>Sales[[#This Row],[Sale Price ]]-Sales[[#This Row],[Service Provider Expense]]</f>
        <v>425.25</v>
      </c>
      <c r="N485" t="s">
        <v>20</v>
      </c>
    </row>
    <row r="486" spans="1:14" x14ac:dyDescent="0.3">
      <c r="A486">
        <v>3485</v>
      </c>
      <c r="B486" t="s">
        <v>744</v>
      </c>
      <c r="C486" t="s">
        <v>633</v>
      </c>
      <c r="D486">
        <v>1717</v>
      </c>
      <c r="E486" t="s">
        <v>1204</v>
      </c>
      <c r="F486" s="1">
        <v>45617</v>
      </c>
      <c r="G486" s="6">
        <v>3</v>
      </c>
      <c r="H486" s="1" t="s">
        <v>2242</v>
      </c>
      <c r="I486" t="s">
        <v>1249</v>
      </c>
      <c r="J486">
        <f>VLOOKUP(Sales[[#This Row],[Service Category]],Table7[],3,FALSE)</f>
        <v>0.3</v>
      </c>
      <c r="K486">
        <f>Sales[[#This Row],[Sale Price ]]*Sales[[#This Row],[Margins]]</f>
        <v>357.3</v>
      </c>
      <c r="L486">
        <v>1191</v>
      </c>
      <c r="M486">
        <f>Sales[[#This Row],[Sale Price ]]-Sales[[#This Row],[Service Provider Expense]]</f>
        <v>833.7</v>
      </c>
      <c r="N486" t="s">
        <v>1201</v>
      </c>
    </row>
    <row r="487" spans="1:14" x14ac:dyDescent="0.3">
      <c r="A487">
        <v>3486</v>
      </c>
      <c r="B487" t="s">
        <v>696</v>
      </c>
      <c r="C487" t="s">
        <v>277</v>
      </c>
      <c r="D487">
        <v>1718</v>
      </c>
      <c r="E487" t="s">
        <v>1206</v>
      </c>
      <c r="F487" s="1">
        <v>45612</v>
      </c>
      <c r="G487" s="6">
        <v>3</v>
      </c>
      <c r="H487" s="1" t="s">
        <v>2242</v>
      </c>
      <c r="I487" t="s">
        <v>1215</v>
      </c>
      <c r="J487">
        <f>VLOOKUP(Sales[[#This Row],[Service Category]],Table7[],3,FALSE)</f>
        <v>0.1</v>
      </c>
      <c r="K487">
        <f>Sales[[#This Row],[Sale Price ]]*Sales[[#This Row],[Margins]]</f>
        <v>11.3</v>
      </c>
      <c r="L487">
        <v>113</v>
      </c>
      <c r="M487">
        <f>Sales[[#This Row],[Sale Price ]]-Sales[[#This Row],[Service Provider Expense]]</f>
        <v>101.7</v>
      </c>
      <c r="N487" t="s">
        <v>20</v>
      </c>
    </row>
    <row r="488" spans="1:14" x14ac:dyDescent="0.3">
      <c r="A488">
        <v>3487</v>
      </c>
      <c r="B488" t="s">
        <v>745</v>
      </c>
      <c r="C488" t="s">
        <v>472</v>
      </c>
      <c r="D488">
        <v>1719</v>
      </c>
      <c r="E488" t="s">
        <v>1206</v>
      </c>
      <c r="F488" s="1">
        <v>45593</v>
      </c>
      <c r="G488" s="6">
        <v>2</v>
      </c>
      <c r="H488" s="1" t="s">
        <v>2242</v>
      </c>
      <c r="I488" t="s">
        <v>1218</v>
      </c>
      <c r="J488">
        <f>VLOOKUP(Sales[[#This Row],[Service Category]],Table7[],3,FALSE)</f>
        <v>0.1</v>
      </c>
      <c r="K488">
        <f>Sales[[#This Row],[Sale Price ]]*Sales[[#This Row],[Margins]]</f>
        <v>86.5</v>
      </c>
      <c r="L488">
        <v>865</v>
      </c>
      <c r="M488">
        <f>Sales[[#This Row],[Sale Price ]]-Sales[[#This Row],[Service Provider Expense]]</f>
        <v>778.5</v>
      </c>
      <c r="N488" t="s">
        <v>16</v>
      </c>
    </row>
    <row r="489" spans="1:14" x14ac:dyDescent="0.3">
      <c r="A489">
        <v>3488</v>
      </c>
      <c r="B489" t="s">
        <v>354</v>
      </c>
      <c r="C489" t="s">
        <v>746</v>
      </c>
      <c r="D489">
        <v>1720</v>
      </c>
      <c r="E489" t="s">
        <v>2248</v>
      </c>
      <c r="F489" s="1">
        <v>45569</v>
      </c>
      <c r="G489" s="6">
        <v>2</v>
      </c>
      <c r="H489" t="s">
        <v>15</v>
      </c>
      <c r="I489" t="s">
        <v>1221</v>
      </c>
      <c r="J489">
        <f>VLOOKUP(Sales[[#This Row],[Service Category]],Table7[],3,FALSE)</f>
        <v>0.25</v>
      </c>
      <c r="K489">
        <f>Sales[[#This Row],[Sale Price ]]*Sales[[#This Row],[Margins]]</f>
        <v>213</v>
      </c>
      <c r="L489">
        <v>852</v>
      </c>
      <c r="M489">
        <f>Sales[[#This Row],[Sale Price ]]-Sales[[#This Row],[Service Provider Expense]]</f>
        <v>639</v>
      </c>
      <c r="N489" t="s">
        <v>14</v>
      </c>
    </row>
    <row r="490" spans="1:14" x14ac:dyDescent="0.3">
      <c r="A490">
        <v>3489</v>
      </c>
      <c r="B490" t="s">
        <v>321</v>
      </c>
      <c r="C490" t="s">
        <v>309</v>
      </c>
      <c r="D490">
        <v>1721</v>
      </c>
      <c r="E490" t="s">
        <v>1208</v>
      </c>
      <c r="F490" s="1">
        <v>45499</v>
      </c>
      <c r="G490" s="6">
        <v>2</v>
      </c>
      <c r="H490" t="s">
        <v>15</v>
      </c>
      <c r="I490" t="s">
        <v>1215</v>
      </c>
      <c r="J490">
        <f>VLOOKUP(Sales[[#This Row],[Service Category]],Table7[],3,FALSE)</f>
        <v>0.2</v>
      </c>
      <c r="K490">
        <f>Sales[[#This Row],[Sale Price ]]*Sales[[#This Row],[Margins]]</f>
        <v>327.60000000000002</v>
      </c>
      <c r="L490">
        <v>1638</v>
      </c>
      <c r="M490">
        <f>Sales[[#This Row],[Sale Price ]]-Sales[[#This Row],[Service Provider Expense]]</f>
        <v>1310.4000000000001</v>
      </c>
      <c r="N490" t="s">
        <v>17</v>
      </c>
    </row>
    <row r="491" spans="1:14" x14ac:dyDescent="0.3">
      <c r="A491">
        <v>3490</v>
      </c>
      <c r="B491" t="s">
        <v>747</v>
      </c>
      <c r="C491" t="s">
        <v>52</v>
      </c>
      <c r="D491">
        <v>1722</v>
      </c>
      <c r="E491" t="s">
        <v>2249</v>
      </c>
      <c r="F491" s="1">
        <v>45549</v>
      </c>
      <c r="G491" s="6">
        <v>2</v>
      </c>
      <c r="H491" s="1" t="s">
        <v>2242</v>
      </c>
      <c r="I491" t="s">
        <v>1249</v>
      </c>
      <c r="J491">
        <f>VLOOKUP(Sales[[#This Row],[Service Category]],Table7[],3,FALSE)</f>
        <v>0.25</v>
      </c>
      <c r="K491">
        <f>Sales[[#This Row],[Sale Price ]]*Sales[[#This Row],[Margins]]</f>
        <v>366.5</v>
      </c>
      <c r="L491">
        <v>1466</v>
      </c>
      <c r="M491">
        <f>Sales[[#This Row],[Sale Price ]]-Sales[[#This Row],[Service Provider Expense]]</f>
        <v>1099.5</v>
      </c>
      <c r="N491" t="s">
        <v>1201</v>
      </c>
    </row>
    <row r="492" spans="1:14" x14ac:dyDescent="0.3">
      <c r="A492">
        <v>3491</v>
      </c>
      <c r="B492" t="s">
        <v>748</v>
      </c>
      <c r="C492" t="s">
        <v>749</v>
      </c>
      <c r="D492">
        <v>1723</v>
      </c>
      <c r="E492" t="s">
        <v>2248</v>
      </c>
      <c r="F492" s="1">
        <v>45499</v>
      </c>
      <c r="G492" s="6">
        <v>2</v>
      </c>
      <c r="H492" t="s">
        <v>15</v>
      </c>
      <c r="I492" t="s">
        <v>1215</v>
      </c>
      <c r="J492">
        <f>VLOOKUP(Sales[[#This Row],[Service Category]],Table7[],3,FALSE)</f>
        <v>0.25</v>
      </c>
      <c r="K492">
        <f>Sales[[#This Row],[Sale Price ]]*Sales[[#This Row],[Margins]]</f>
        <v>320.5</v>
      </c>
      <c r="L492">
        <v>1282</v>
      </c>
      <c r="M492">
        <f>Sales[[#This Row],[Sale Price ]]-Sales[[#This Row],[Service Provider Expense]]</f>
        <v>961.5</v>
      </c>
      <c r="N492" t="s">
        <v>1201</v>
      </c>
    </row>
    <row r="493" spans="1:14" x14ac:dyDescent="0.3">
      <c r="A493">
        <v>3492</v>
      </c>
      <c r="B493" t="s">
        <v>319</v>
      </c>
      <c r="C493" t="s">
        <v>750</v>
      </c>
      <c r="D493">
        <v>1724</v>
      </c>
      <c r="E493" t="s">
        <v>1209</v>
      </c>
      <c r="F493" s="1">
        <v>45567</v>
      </c>
      <c r="G493" s="6">
        <v>2</v>
      </c>
      <c r="H493" t="s">
        <v>19</v>
      </c>
      <c r="I493" t="s">
        <v>1230</v>
      </c>
      <c r="J493">
        <f>VLOOKUP(Sales[[#This Row],[Service Category]],Table7[],3,FALSE)</f>
        <v>0.3</v>
      </c>
      <c r="K493">
        <f>Sales[[#This Row],[Sale Price ]]*Sales[[#This Row],[Margins]]</f>
        <v>512.4</v>
      </c>
      <c r="L493">
        <v>1708</v>
      </c>
      <c r="M493">
        <f>Sales[[#This Row],[Sale Price ]]-Sales[[#This Row],[Service Provider Expense]]</f>
        <v>1195.5999999999999</v>
      </c>
      <c r="N493" t="s">
        <v>20</v>
      </c>
    </row>
    <row r="494" spans="1:14" x14ac:dyDescent="0.3">
      <c r="A494">
        <v>3493</v>
      </c>
      <c r="B494" t="s">
        <v>273</v>
      </c>
      <c r="C494" t="s">
        <v>751</v>
      </c>
      <c r="D494">
        <v>1725</v>
      </c>
      <c r="E494" t="s">
        <v>1208</v>
      </c>
      <c r="F494" s="1">
        <v>45326</v>
      </c>
      <c r="G494" s="6">
        <v>1</v>
      </c>
      <c r="H494" t="s">
        <v>19</v>
      </c>
      <c r="I494" t="s">
        <v>1215</v>
      </c>
      <c r="J494">
        <f>VLOOKUP(Sales[[#This Row],[Service Category]],Table7[],3,FALSE)</f>
        <v>0.2</v>
      </c>
      <c r="K494">
        <f>Sales[[#This Row],[Sale Price ]]*Sales[[#This Row],[Margins]]</f>
        <v>233.60000000000002</v>
      </c>
      <c r="L494">
        <v>1168</v>
      </c>
      <c r="M494">
        <f>Sales[[#This Row],[Sale Price ]]-Sales[[#This Row],[Service Provider Expense]]</f>
        <v>934.4</v>
      </c>
      <c r="N494" t="s">
        <v>14</v>
      </c>
    </row>
    <row r="495" spans="1:14" x14ac:dyDescent="0.3">
      <c r="A495">
        <v>3494</v>
      </c>
      <c r="B495" t="s">
        <v>752</v>
      </c>
      <c r="C495" t="s">
        <v>753</v>
      </c>
      <c r="D495">
        <v>1726</v>
      </c>
      <c r="E495" t="s">
        <v>1209</v>
      </c>
      <c r="F495" s="1">
        <v>45557</v>
      </c>
      <c r="G495" s="6">
        <v>2</v>
      </c>
      <c r="H495" t="s">
        <v>19</v>
      </c>
      <c r="I495" t="s">
        <v>1249</v>
      </c>
      <c r="J495">
        <f>VLOOKUP(Sales[[#This Row],[Service Category]],Table7[],3,FALSE)</f>
        <v>0.3</v>
      </c>
      <c r="K495">
        <f>Sales[[#This Row],[Sale Price ]]*Sales[[#This Row],[Margins]]</f>
        <v>119.39999999999999</v>
      </c>
      <c r="L495">
        <v>398</v>
      </c>
      <c r="M495">
        <f>Sales[[#This Row],[Sale Price ]]-Sales[[#This Row],[Service Provider Expense]]</f>
        <v>278.60000000000002</v>
      </c>
      <c r="N495" t="s">
        <v>14</v>
      </c>
    </row>
    <row r="496" spans="1:14" x14ac:dyDescent="0.3">
      <c r="A496">
        <v>3495</v>
      </c>
      <c r="B496" t="s">
        <v>754</v>
      </c>
      <c r="C496" t="s">
        <v>755</v>
      </c>
      <c r="D496">
        <v>1727</v>
      </c>
      <c r="E496" t="s">
        <v>1204</v>
      </c>
      <c r="F496" s="1">
        <v>45612</v>
      </c>
      <c r="G496" s="6">
        <v>1</v>
      </c>
      <c r="H496" s="1" t="s">
        <v>2242</v>
      </c>
      <c r="I496" t="s">
        <v>1224</v>
      </c>
      <c r="J496">
        <f>VLOOKUP(Sales[[#This Row],[Service Category]],Table7[],3,FALSE)</f>
        <v>0.3</v>
      </c>
      <c r="K496">
        <f>Sales[[#This Row],[Sale Price ]]*Sales[[#This Row],[Margins]]</f>
        <v>385.2</v>
      </c>
      <c r="L496">
        <v>1284</v>
      </c>
      <c r="M496">
        <f>Sales[[#This Row],[Sale Price ]]-Sales[[#This Row],[Service Provider Expense]]</f>
        <v>898.8</v>
      </c>
      <c r="N496" t="s">
        <v>1201</v>
      </c>
    </row>
    <row r="497" spans="1:14" x14ac:dyDescent="0.3">
      <c r="A497">
        <v>3496</v>
      </c>
      <c r="B497" t="s">
        <v>756</v>
      </c>
      <c r="C497" t="s">
        <v>757</v>
      </c>
      <c r="D497">
        <v>1728</v>
      </c>
      <c r="E497" t="s">
        <v>1204</v>
      </c>
      <c r="F497" s="1">
        <v>45585</v>
      </c>
      <c r="G497" s="6">
        <v>1</v>
      </c>
      <c r="H497" t="s">
        <v>15</v>
      </c>
      <c r="I497" t="s">
        <v>1224</v>
      </c>
      <c r="J497">
        <f>VLOOKUP(Sales[[#This Row],[Service Category]],Table7[],3,FALSE)</f>
        <v>0.3</v>
      </c>
      <c r="K497">
        <f>Sales[[#This Row],[Sale Price ]]*Sales[[#This Row],[Margins]]</f>
        <v>530.69999999999993</v>
      </c>
      <c r="L497">
        <v>1769</v>
      </c>
      <c r="M497">
        <f>Sales[[#This Row],[Sale Price ]]-Sales[[#This Row],[Service Provider Expense]]</f>
        <v>1238.3000000000002</v>
      </c>
      <c r="N497" t="s">
        <v>14</v>
      </c>
    </row>
    <row r="498" spans="1:14" x14ac:dyDescent="0.3">
      <c r="A498">
        <v>3497</v>
      </c>
      <c r="B498" t="s">
        <v>395</v>
      </c>
      <c r="C498" t="s">
        <v>697</v>
      </c>
      <c r="D498">
        <v>1729</v>
      </c>
      <c r="E498" t="s">
        <v>2249</v>
      </c>
      <c r="F498" s="1">
        <v>45560</v>
      </c>
      <c r="G498" s="6">
        <v>2</v>
      </c>
      <c r="H498" s="1" t="s">
        <v>2242</v>
      </c>
      <c r="I498" t="s">
        <v>1218</v>
      </c>
      <c r="J498">
        <f>VLOOKUP(Sales[[#This Row],[Service Category]],Table7[],3,FALSE)</f>
        <v>0.25</v>
      </c>
      <c r="K498">
        <f>Sales[[#This Row],[Sale Price ]]*Sales[[#This Row],[Margins]]</f>
        <v>94.5</v>
      </c>
      <c r="L498">
        <v>378</v>
      </c>
      <c r="M498">
        <f>Sales[[#This Row],[Sale Price ]]-Sales[[#This Row],[Service Provider Expense]]</f>
        <v>283.5</v>
      </c>
      <c r="N498" t="s">
        <v>16</v>
      </c>
    </row>
    <row r="499" spans="1:14" x14ac:dyDescent="0.3">
      <c r="A499">
        <v>3498</v>
      </c>
      <c r="B499" t="s">
        <v>207</v>
      </c>
      <c r="C499" t="s">
        <v>758</v>
      </c>
      <c r="D499">
        <v>1730</v>
      </c>
      <c r="E499" t="s">
        <v>2249</v>
      </c>
      <c r="F499" s="1">
        <v>45409</v>
      </c>
      <c r="G499" s="6">
        <v>3</v>
      </c>
      <c r="H499" s="1" t="s">
        <v>2242</v>
      </c>
      <c r="I499" t="s">
        <v>1224</v>
      </c>
      <c r="J499">
        <f>VLOOKUP(Sales[[#This Row],[Service Category]],Table7[],3,FALSE)</f>
        <v>0.25</v>
      </c>
      <c r="K499">
        <f>Sales[[#This Row],[Sale Price ]]*Sales[[#This Row],[Margins]]</f>
        <v>337.75</v>
      </c>
      <c r="L499">
        <v>1351</v>
      </c>
      <c r="M499">
        <f>Sales[[#This Row],[Sale Price ]]-Sales[[#This Row],[Service Provider Expense]]</f>
        <v>1013.25</v>
      </c>
      <c r="N499" t="s">
        <v>17</v>
      </c>
    </row>
    <row r="500" spans="1:14" x14ac:dyDescent="0.3">
      <c r="A500">
        <v>3499</v>
      </c>
      <c r="B500" t="s">
        <v>628</v>
      </c>
      <c r="C500" t="s">
        <v>759</v>
      </c>
      <c r="D500">
        <v>1731</v>
      </c>
      <c r="E500" t="s">
        <v>2249</v>
      </c>
      <c r="F500" s="1">
        <v>45300</v>
      </c>
      <c r="G500" s="6">
        <v>2</v>
      </c>
      <c r="H500" t="s">
        <v>15</v>
      </c>
      <c r="I500" t="s">
        <v>1237</v>
      </c>
      <c r="J500">
        <f>VLOOKUP(Sales[[#This Row],[Service Category]],Table7[],3,FALSE)</f>
        <v>0.25</v>
      </c>
      <c r="K500">
        <f>Sales[[#This Row],[Sale Price ]]*Sales[[#This Row],[Margins]]</f>
        <v>345.25</v>
      </c>
      <c r="L500">
        <v>1381</v>
      </c>
      <c r="M500">
        <f>Sales[[#This Row],[Sale Price ]]-Sales[[#This Row],[Service Provider Expense]]</f>
        <v>1035.75</v>
      </c>
      <c r="N500" t="s">
        <v>16</v>
      </c>
    </row>
    <row r="501" spans="1:14" x14ac:dyDescent="0.3">
      <c r="A501">
        <v>3500</v>
      </c>
      <c r="B501" t="s">
        <v>337</v>
      </c>
      <c r="C501" t="s">
        <v>760</v>
      </c>
      <c r="D501">
        <v>1732</v>
      </c>
      <c r="E501" t="s">
        <v>1209</v>
      </c>
      <c r="F501" s="1">
        <v>45576</v>
      </c>
      <c r="G501" s="6">
        <v>2</v>
      </c>
      <c r="H501" t="s">
        <v>19</v>
      </c>
      <c r="I501" t="s">
        <v>1215</v>
      </c>
      <c r="J501">
        <f>VLOOKUP(Sales[[#This Row],[Service Category]],Table7[],3,FALSE)</f>
        <v>0.3</v>
      </c>
      <c r="K501">
        <f>Sales[[#This Row],[Sale Price ]]*Sales[[#This Row],[Margins]]</f>
        <v>414.9</v>
      </c>
      <c r="L501">
        <v>1383</v>
      </c>
      <c r="M501">
        <f>Sales[[#This Row],[Sale Price ]]-Sales[[#This Row],[Service Provider Expense]]</f>
        <v>968.1</v>
      </c>
      <c r="N501" t="s">
        <v>20</v>
      </c>
    </row>
    <row r="502" spans="1:14" x14ac:dyDescent="0.3">
      <c r="A502">
        <v>3501</v>
      </c>
      <c r="B502" t="s">
        <v>761</v>
      </c>
      <c r="C502" t="s">
        <v>53</v>
      </c>
      <c r="D502">
        <v>1733</v>
      </c>
      <c r="E502" t="s">
        <v>1204</v>
      </c>
      <c r="F502" s="1">
        <v>45368</v>
      </c>
      <c r="G502" s="6">
        <v>2</v>
      </c>
      <c r="H502" t="s">
        <v>15</v>
      </c>
      <c r="I502" t="s">
        <v>1215</v>
      </c>
      <c r="J502">
        <f>VLOOKUP(Sales[[#This Row],[Service Category]],Table7[],3,FALSE)</f>
        <v>0.3</v>
      </c>
      <c r="K502">
        <f>Sales[[#This Row],[Sale Price ]]*Sales[[#This Row],[Margins]]</f>
        <v>515.69999999999993</v>
      </c>
      <c r="L502">
        <v>1719</v>
      </c>
      <c r="M502">
        <f>Sales[[#This Row],[Sale Price ]]-Sales[[#This Row],[Service Provider Expense]]</f>
        <v>1203.3000000000002</v>
      </c>
      <c r="N502" t="s">
        <v>14</v>
      </c>
    </row>
    <row r="503" spans="1:14" x14ac:dyDescent="0.3">
      <c r="A503">
        <v>3502</v>
      </c>
      <c r="B503" t="s">
        <v>762</v>
      </c>
      <c r="C503" t="s">
        <v>763</v>
      </c>
      <c r="D503">
        <v>1734</v>
      </c>
      <c r="E503" t="s">
        <v>1209</v>
      </c>
      <c r="F503" s="1">
        <v>45633</v>
      </c>
      <c r="G503" s="6">
        <v>1</v>
      </c>
      <c r="H503" s="1" t="s">
        <v>2243</v>
      </c>
      <c r="I503" t="s">
        <v>1224</v>
      </c>
      <c r="J503">
        <f>VLOOKUP(Sales[[#This Row],[Service Category]],Table7[],3,FALSE)</f>
        <v>0.3</v>
      </c>
      <c r="K503">
        <f>Sales[[#This Row],[Sale Price ]]*Sales[[#This Row],[Margins]]</f>
        <v>235.5</v>
      </c>
      <c r="L503">
        <v>785</v>
      </c>
      <c r="M503">
        <f>Sales[[#This Row],[Sale Price ]]-Sales[[#This Row],[Service Provider Expense]]</f>
        <v>549.5</v>
      </c>
      <c r="N503" t="s">
        <v>20</v>
      </c>
    </row>
    <row r="504" spans="1:14" x14ac:dyDescent="0.3">
      <c r="A504">
        <v>3503</v>
      </c>
      <c r="B504" t="s">
        <v>253</v>
      </c>
      <c r="C504" t="s">
        <v>370</v>
      </c>
      <c r="D504">
        <v>1735</v>
      </c>
      <c r="E504" t="s">
        <v>2248</v>
      </c>
      <c r="F504" s="1">
        <v>45548</v>
      </c>
      <c r="G504" s="6">
        <v>3</v>
      </c>
      <c r="H504" s="1" t="s">
        <v>2242</v>
      </c>
      <c r="I504" t="s">
        <v>1221</v>
      </c>
      <c r="J504">
        <f>VLOOKUP(Sales[[#This Row],[Service Category]],Table7[],3,FALSE)</f>
        <v>0.25</v>
      </c>
      <c r="K504">
        <f>Sales[[#This Row],[Sale Price ]]*Sales[[#This Row],[Margins]]</f>
        <v>340.25</v>
      </c>
      <c r="L504">
        <v>1361</v>
      </c>
      <c r="M504">
        <f>Sales[[#This Row],[Sale Price ]]-Sales[[#This Row],[Service Provider Expense]]</f>
        <v>1020.75</v>
      </c>
      <c r="N504" t="s">
        <v>16</v>
      </c>
    </row>
    <row r="505" spans="1:14" x14ac:dyDescent="0.3">
      <c r="A505">
        <v>3504</v>
      </c>
      <c r="B505" t="s">
        <v>168</v>
      </c>
      <c r="C505" t="s">
        <v>764</v>
      </c>
      <c r="D505">
        <v>1736</v>
      </c>
      <c r="E505" t="s">
        <v>2248</v>
      </c>
      <c r="F505" s="1">
        <v>45455</v>
      </c>
      <c r="G505" s="6">
        <v>1</v>
      </c>
      <c r="H505" t="s">
        <v>19</v>
      </c>
      <c r="I505" t="s">
        <v>1221</v>
      </c>
      <c r="J505">
        <f>VLOOKUP(Sales[[#This Row],[Service Category]],Table7[],3,FALSE)</f>
        <v>0.25</v>
      </c>
      <c r="K505">
        <f>Sales[[#This Row],[Sale Price ]]*Sales[[#This Row],[Margins]]</f>
        <v>332</v>
      </c>
      <c r="L505">
        <v>1328</v>
      </c>
      <c r="M505">
        <f>Sales[[#This Row],[Sale Price ]]-Sales[[#This Row],[Service Provider Expense]]</f>
        <v>996</v>
      </c>
      <c r="N505" t="s">
        <v>20</v>
      </c>
    </row>
    <row r="506" spans="1:14" x14ac:dyDescent="0.3">
      <c r="A506">
        <v>3505</v>
      </c>
      <c r="B506" t="s">
        <v>143</v>
      </c>
      <c r="C506" t="s">
        <v>765</v>
      </c>
      <c r="D506">
        <v>1737</v>
      </c>
      <c r="E506" t="s">
        <v>2248</v>
      </c>
      <c r="F506" s="1">
        <v>45654</v>
      </c>
      <c r="G506" s="6">
        <v>2</v>
      </c>
      <c r="H506" t="s">
        <v>15</v>
      </c>
      <c r="I506" t="s">
        <v>1230</v>
      </c>
      <c r="J506">
        <f>VLOOKUP(Sales[[#This Row],[Service Category]],Table7[],3,FALSE)</f>
        <v>0.25</v>
      </c>
      <c r="K506">
        <f>Sales[[#This Row],[Sale Price ]]*Sales[[#This Row],[Margins]]</f>
        <v>56</v>
      </c>
      <c r="L506">
        <v>224</v>
      </c>
      <c r="M506">
        <f>Sales[[#This Row],[Sale Price ]]-Sales[[#This Row],[Service Provider Expense]]</f>
        <v>168</v>
      </c>
      <c r="N506" t="s">
        <v>20</v>
      </c>
    </row>
    <row r="507" spans="1:14" x14ac:dyDescent="0.3">
      <c r="A507">
        <v>3506</v>
      </c>
      <c r="B507" t="s">
        <v>766</v>
      </c>
      <c r="C507" t="s">
        <v>424</v>
      </c>
      <c r="D507">
        <v>1738</v>
      </c>
      <c r="E507" t="s">
        <v>1206</v>
      </c>
      <c r="F507" s="1">
        <v>45458</v>
      </c>
      <c r="G507" s="6">
        <v>1</v>
      </c>
      <c r="H507" s="1" t="s">
        <v>2242</v>
      </c>
      <c r="I507" t="s">
        <v>1227</v>
      </c>
      <c r="J507">
        <f>VLOOKUP(Sales[[#This Row],[Service Category]],Table7[],3,FALSE)</f>
        <v>0.1</v>
      </c>
      <c r="K507">
        <f>Sales[[#This Row],[Sale Price ]]*Sales[[#This Row],[Margins]]</f>
        <v>144.30000000000001</v>
      </c>
      <c r="L507">
        <v>1443</v>
      </c>
      <c r="M507">
        <f>Sales[[#This Row],[Sale Price ]]-Sales[[#This Row],[Service Provider Expense]]</f>
        <v>1298.7</v>
      </c>
      <c r="N507" t="s">
        <v>14</v>
      </c>
    </row>
    <row r="508" spans="1:14" x14ac:dyDescent="0.3">
      <c r="A508">
        <v>3507</v>
      </c>
      <c r="B508" t="s">
        <v>767</v>
      </c>
      <c r="C508" t="s">
        <v>644</v>
      </c>
      <c r="D508">
        <v>1739</v>
      </c>
      <c r="E508" t="s">
        <v>1206</v>
      </c>
      <c r="F508" s="1">
        <v>45505</v>
      </c>
      <c r="G508" s="6">
        <v>3</v>
      </c>
      <c r="H508" s="1" t="s">
        <v>2242</v>
      </c>
      <c r="I508" t="s">
        <v>1215</v>
      </c>
      <c r="J508">
        <f>VLOOKUP(Sales[[#This Row],[Service Category]],Table7[],3,FALSE)</f>
        <v>0.1</v>
      </c>
      <c r="K508">
        <f>Sales[[#This Row],[Sale Price ]]*Sales[[#This Row],[Margins]]</f>
        <v>175.60000000000002</v>
      </c>
      <c r="L508">
        <v>1756</v>
      </c>
      <c r="M508">
        <f>Sales[[#This Row],[Sale Price ]]-Sales[[#This Row],[Service Provider Expense]]</f>
        <v>1580.4</v>
      </c>
      <c r="N508" t="s">
        <v>20</v>
      </c>
    </row>
    <row r="509" spans="1:14" x14ac:dyDescent="0.3">
      <c r="A509">
        <v>3508</v>
      </c>
      <c r="B509" t="s">
        <v>742</v>
      </c>
      <c r="C509" t="s">
        <v>768</v>
      </c>
      <c r="D509">
        <v>1740</v>
      </c>
      <c r="E509" t="s">
        <v>2248</v>
      </c>
      <c r="F509" s="1">
        <v>45551</v>
      </c>
      <c r="G509" s="6">
        <v>2</v>
      </c>
      <c r="H509" s="1" t="s">
        <v>2243</v>
      </c>
      <c r="I509" t="s">
        <v>1215</v>
      </c>
      <c r="J509">
        <f>VLOOKUP(Sales[[#This Row],[Service Category]],Table7[],3,FALSE)</f>
        <v>0.25</v>
      </c>
      <c r="K509">
        <f>Sales[[#This Row],[Sale Price ]]*Sales[[#This Row],[Margins]]</f>
        <v>128.75</v>
      </c>
      <c r="L509">
        <v>515</v>
      </c>
      <c r="M509">
        <f>Sales[[#This Row],[Sale Price ]]-Sales[[#This Row],[Service Provider Expense]]</f>
        <v>386.25</v>
      </c>
      <c r="N509" t="s">
        <v>16</v>
      </c>
    </row>
    <row r="510" spans="1:14" x14ac:dyDescent="0.3">
      <c r="A510">
        <v>3509</v>
      </c>
      <c r="B510" t="s">
        <v>668</v>
      </c>
      <c r="C510" t="s">
        <v>363</v>
      </c>
      <c r="D510">
        <v>1741</v>
      </c>
      <c r="E510" t="s">
        <v>1208</v>
      </c>
      <c r="F510" s="1">
        <v>45476</v>
      </c>
      <c r="G510" s="6">
        <v>1</v>
      </c>
      <c r="H510" t="s">
        <v>15</v>
      </c>
      <c r="I510" t="s">
        <v>1218</v>
      </c>
      <c r="J510">
        <f>VLOOKUP(Sales[[#This Row],[Service Category]],Table7[],3,FALSE)</f>
        <v>0.2</v>
      </c>
      <c r="K510">
        <f>Sales[[#This Row],[Sale Price ]]*Sales[[#This Row],[Margins]]</f>
        <v>91.4</v>
      </c>
      <c r="L510">
        <v>457</v>
      </c>
      <c r="M510">
        <f>Sales[[#This Row],[Sale Price ]]-Sales[[#This Row],[Service Provider Expense]]</f>
        <v>365.6</v>
      </c>
      <c r="N510" t="s">
        <v>16</v>
      </c>
    </row>
    <row r="511" spans="1:14" x14ac:dyDescent="0.3">
      <c r="A511">
        <v>3510</v>
      </c>
      <c r="B511" t="s">
        <v>72</v>
      </c>
      <c r="C511" t="s">
        <v>769</v>
      </c>
      <c r="D511">
        <v>1742</v>
      </c>
      <c r="E511" t="s">
        <v>1204</v>
      </c>
      <c r="F511" s="1">
        <v>45642</v>
      </c>
      <c r="G511" s="6">
        <v>3</v>
      </c>
      <c r="H511" s="1" t="s">
        <v>2242</v>
      </c>
      <c r="I511" t="s">
        <v>1218</v>
      </c>
      <c r="J511">
        <f>VLOOKUP(Sales[[#This Row],[Service Category]],Table7[],3,FALSE)</f>
        <v>0.3</v>
      </c>
      <c r="K511">
        <f>Sales[[#This Row],[Sale Price ]]*Sales[[#This Row],[Margins]]</f>
        <v>38.1</v>
      </c>
      <c r="L511">
        <v>127</v>
      </c>
      <c r="M511">
        <f>Sales[[#This Row],[Sale Price ]]-Sales[[#This Row],[Service Provider Expense]]</f>
        <v>88.9</v>
      </c>
      <c r="N511" t="s">
        <v>20</v>
      </c>
    </row>
    <row r="512" spans="1:14" x14ac:dyDescent="0.3">
      <c r="A512">
        <v>3511</v>
      </c>
      <c r="B512" t="s">
        <v>168</v>
      </c>
      <c r="C512" t="s">
        <v>770</v>
      </c>
      <c r="D512">
        <v>1743</v>
      </c>
      <c r="E512" t="s">
        <v>1206</v>
      </c>
      <c r="F512" s="1">
        <v>45311</v>
      </c>
      <c r="G512" s="6">
        <v>1</v>
      </c>
      <c r="H512" s="1" t="s">
        <v>2242</v>
      </c>
      <c r="I512" t="s">
        <v>1230</v>
      </c>
      <c r="J512">
        <f>VLOOKUP(Sales[[#This Row],[Service Category]],Table7[],3,FALSE)</f>
        <v>0.1</v>
      </c>
      <c r="K512">
        <f>Sales[[#This Row],[Sale Price ]]*Sales[[#This Row],[Margins]]</f>
        <v>167.4</v>
      </c>
      <c r="L512">
        <v>1674</v>
      </c>
      <c r="M512">
        <f>Sales[[#This Row],[Sale Price ]]-Sales[[#This Row],[Service Provider Expense]]</f>
        <v>1506.6</v>
      </c>
      <c r="N512" t="s">
        <v>20</v>
      </c>
    </row>
    <row r="513" spans="1:14" x14ac:dyDescent="0.3">
      <c r="A513">
        <v>3512</v>
      </c>
      <c r="B513" t="s">
        <v>771</v>
      </c>
      <c r="C513" t="s">
        <v>772</v>
      </c>
      <c r="D513">
        <v>1744</v>
      </c>
      <c r="E513" t="s">
        <v>1206</v>
      </c>
      <c r="F513" s="1">
        <v>45452</v>
      </c>
      <c r="G513" s="6">
        <v>2</v>
      </c>
      <c r="H513" t="s">
        <v>15</v>
      </c>
      <c r="I513" t="s">
        <v>1218</v>
      </c>
      <c r="J513">
        <f>VLOOKUP(Sales[[#This Row],[Service Category]],Table7[],3,FALSE)</f>
        <v>0.1</v>
      </c>
      <c r="K513">
        <f>Sales[[#This Row],[Sale Price ]]*Sales[[#This Row],[Margins]]</f>
        <v>39.200000000000003</v>
      </c>
      <c r="L513">
        <v>392</v>
      </c>
      <c r="M513">
        <f>Sales[[#This Row],[Sale Price ]]-Sales[[#This Row],[Service Provider Expense]]</f>
        <v>352.8</v>
      </c>
      <c r="N513" t="s">
        <v>1201</v>
      </c>
    </row>
    <row r="514" spans="1:14" x14ac:dyDescent="0.3">
      <c r="A514">
        <v>3513</v>
      </c>
      <c r="B514" t="s">
        <v>773</v>
      </c>
      <c r="C514" t="s">
        <v>774</v>
      </c>
      <c r="D514">
        <v>1745</v>
      </c>
      <c r="E514" t="s">
        <v>2248</v>
      </c>
      <c r="F514" s="1">
        <v>45379</v>
      </c>
      <c r="G514" s="6">
        <v>1</v>
      </c>
      <c r="H514" s="1" t="s">
        <v>2242</v>
      </c>
      <c r="I514" t="s">
        <v>1215</v>
      </c>
      <c r="J514">
        <f>VLOOKUP(Sales[[#This Row],[Service Category]],Table7[],3,FALSE)</f>
        <v>0.25</v>
      </c>
      <c r="K514">
        <f>Sales[[#This Row],[Sale Price ]]*Sales[[#This Row],[Margins]]</f>
        <v>214.25</v>
      </c>
      <c r="L514">
        <v>857</v>
      </c>
      <c r="M514">
        <f>Sales[[#This Row],[Sale Price ]]-Sales[[#This Row],[Service Provider Expense]]</f>
        <v>642.75</v>
      </c>
      <c r="N514" t="s">
        <v>17</v>
      </c>
    </row>
    <row r="515" spans="1:14" x14ac:dyDescent="0.3">
      <c r="A515">
        <v>3514</v>
      </c>
      <c r="B515" t="s">
        <v>168</v>
      </c>
      <c r="C515" t="s">
        <v>775</v>
      </c>
      <c r="D515">
        <v>1746</v>
      </c>
      <c r="E515" t="s">
        <v>2248</v>
      </c>
      <c r="F515" s="1">
        <v>45586</v>
      </c>
      <c r="G515" s="6">
        <v>1</v>
      </c>
      <c r="H515" t="s">
        <v>15</v>
      </c>
      <c r="I515" t="s">
        <v>1221</v>
      </c>
      <c r="J515">
        <f>VLOOKUP(Sales[[#This Row],[Service Category]],Table7[],3,FALSE)</f>
        <v>0.25</v>
      </c>
      <c r="K515">
        <f>Sales[[#This Row],[Sale Price ]]*Sales[[#This Row],[Margins]]</f>
        <v>461</v>
      </c>
      <c r="L515">
        <v>1844</v>
      </c>
      <c r="M515">
        <f>Sales[[#This Row],[Sale Price ]]-Sales[[#This Row],[Service Provider Expense]]</f>
        <v>1383</v>
      </c>
      <c r="N515" t="s">
        <v>20</v>
      </c>
    </row>
    <row r="516" spans="1:14" x14ac:dyDescent="0.3">
      <c r="A516">
        <v>3515</v>
      </c>
      <c r="B516" t="s">
        <v>776</v>
      </c>
      <c r="C516" t="s">
        <v>286</v>
      </c>
      <c r="D516">
        <v>1747</v>
      </c>
      <c r="E516" t="s">
        <v>1206</v>
      </c>
      <c r="F516" s="1">
        <v>45576</v>
      </c>
      <c r="G516" s="6">
        <v>3</v>
      </c>
      <c r="H516" s="1" t="s">
        <v>2242</v>
      </c>
      <c r="I516" t="s">
        <v>1249</v>
      </c>
      <c r="J516">
        <f>VLOOKUP(Sales[[#This Row],[Service Category]],Table7[],3,FALSE)</f>
        <v>0.1</v>
      </c>
      <c r="K516">
        <f>Sales[[#This Row],[Sale Price ]]*Sales[[#This Row],[Margins]]</f>
        <v>138.20000000000002</v>
      </c>
      <c r="L516">
        <v>1382</v>
      </c>
      <c r="M516">
        <f>Sales[[#This Row],[Sale Price ]]-Sales[[#This Row],[Service Provider Expense]]</f>
        <v>1243.8</v>
      </c>
      <c r="N516" t="s">
        <v>1201</v>
      </c>
    </row>
    <row r="517" spans="1:14" x14ac:dyDescent="0.3">
      <c r="A517">
        <v>3516</v>
      </c>
      <c r="B517" t="s">
        <v>508</v>
      </c>
      <c r="C517" t="s">
        <v>205</v>
      </c>
      <c r="D517">
        <v>1748</v>
      </c>
      <c r="E517" t="s">
        <v>1206</v>
      </c>
      <c r="F517" s="1">
        <v>45382</v>
      </c>
      <c r="G517" s="6">
        <v>3</v>
      </c>
      <c r="H517" s="1" t="s">
        <v>2243</v>
      </c>
      <c r="I517" t="s">
        <v>1230</v>
      </c>
      <c r="J517">
        <f>VLOOKUP(Sales[[#This Row],[Service Category]],Table7[],3,FALSE)</f>
        <v>0.1</v>
      </c>
      <c r="K517">
        <f>Sales[[#This Row],[Sale Price ]]*Sales[[#This Row],[Margins]]</f>
        <v>17.600000000000001</v>
      </c>
      <c r="L517">
        <v>176</v>
      </c>
      <c r="M517">
        <f>Sales[[#This Row],[Sale Price ]]-Sales[[#This Row],[Service Provider Expense]]</f>
        <v>158.4</v>
      </c>
      <c r="N517" t="s">
        <v>14</v>
      </c>
    </row>
    <row r="518" spans="1:14" x14ac:dyDescent="0.3">
      <c r="A518">
        <v>3517</v>
      </c>
      <c r="B518" t="s">
        <v>777</v>
      </c>
      <c r="C518" t="s">
        <v>589</v>
      </c>
      <c r="D518">
        <v>1749</v>
      </c>
      <c r="E518" t="s">
        <v>1204</v>
      </c>
      <c r="F518" s="1">
        <v>45491</v>
      </c>
      <c r="G518" s="6">
        <v>3</v>
      </c>
      <c r="H518" s="1" t="s">
        <v>2242</v>
      </c>
      <c r="I518" t="s">
        <v>1227</v>
      </c>
      <c r="J518">
        <f>VLOOKUP(Sales[[#This Row],[Service Category]],Table7[],3,FALSE)</f>
        <v>0.3</v>
      </c>
      <c r="K518">
        <f>Sales[[#This Row],[Sale Price ]]*Sales[[#This Row],[Margins]]</f>
        <v>93.6</v>
      </c>
      <c r="L518">
        <v>312</v>
      </c>
      <c r="M518">
        <f>Sales[[#This Row],[Sale Price ]]-Sales[[#This Row],[Service Provider Expense]]</f>
        <v>218.4</v>
      </c>
      <c r="N518" t="s">
        <v>14</v>
      </c>
    </row>
    <row r="519" spans="1:14" x14ac:dyDescent="0.3">
      <c r="A519">
        <v>3518</v>
      </c>
      <c r="B519" t="s">
        <v>114</v>
      </c>
      <c r="C519" t="s">
        <v>778</v>
      </c>
      <c r="D519">
        <v>1750</v>
      </c>
      <c r="E519" t="s">
        <v>1208</v>
      </c>
      <c r="F519" s="1">
        <v>45561</v>
      </c>
      <c r="G519" s="6">
        <v>3</v>
      </c>
      <c r="H519" t="s">
        <v>15</v>
      </c>
      <c r="I519" t="s">
        <v>1221</v>
      </c>
      <c r="J519">
        <f>VLOOKUP(Sales[[#This Row],[Service Category]],Table7[],3,FALSE)</f>
        <v>0.2</v>
      </c>
      <c r="K519">
        <f>Sales[[#This Row],[Sale Price ]]*Sales[[#This Row],[Margins]]</f>
        <v>74.2</v>
      </c>
      <c r="L519">
        <v>371</v>
      </c>
      <c r="M519">
        <f>Sales[[#This Row],[Sale Price ]]-Sales[[#This Row],[Service Provider Expense]]</f>
        <v>296.8</v>
      </c>
      <c r="N519" t="s">
        <v>16</v>
      </c>
    </row>
    <row r="520" spans="1:14" x14ac:dyDescent="0.3">
      <c r="A520">
        <v>3519</v>
      </c>
      <c r="B520" t="s">
        <v>479</v>
      </c>
      <c r="C520" t="s">
        <v>353</v>
      </c>
      <c r="D520">
        <v>1751</v>
      </c>
      <c r="E520" t="s">
        <v>1209</v>
      </c>
      <c r="F520" s="1">
        <v>45562</v>
      </c>
      <c r="G520" s="6">
        <v>3</v>
      </c>
      <c r="H520" s="1" t="s">
        <v>2242</v>
      </c>
      <c r="I520" t="s">
        <v>1249</v>
      </c>
      <c r="J520">
        <f>VLOOKUP(Sales[[#This Row],[Service Category]],Table7[],3,FALSE)</f>
        <v>0.3</v>
      </c>
      <c r="K520">
        <f>Sales[[#This Row],[Sale Price ]]*Sales[[#This Row],[Margins]]</f>
        <v>400.2</v>
      </c>
      <c r="L520">
        <v>1334</v>
      </c>
      <c r="M520">
        <f>Sales[[#This Row],[Sale Price ]]-Sales[[#This Row],[Service Provider Expense]]</f>
        <v>933.8</v>
      </c>
      <c r="N520" t="s">
        <v>20</v>
      </c>
    </row>
    <row r="521" spans="1:14" x14ac:dyDescent="0.3">
      <c r="A521">
        <v>3520</v>
      </c>
      <c r="B521" t="s">
        <v>680</v>
      </c>
      <c r="C521" t="s">
        <v>779</v>
      </c>
      <c r="D521">
        <v>1752</v>
      </c>
      <c r="E521" t="s">
        <v>2249</v>
      </c>
      <c r="F521" s="1">
        <v>45434</v>
      </c>
      <c r="G521" s="6">
        <v>3</v>
      </c>
      <c r="H521" s="1" t="s">
        <v>2242</v>
      </c>
      <c r="I521" t="s">
        <v>1249</v>
      </c>
      <c r="J521">
        <f>VLOOKUP(Sales[[#This Row],[Service Category]],Table7[],3,FALSE)</f>
        <v>0.25</v>
      </c>
      <c r="K521">
        <f>Sales[[#This Row],[Sale Price ]]*Sales[[#This Row],[Margins]]</f>
        <v>82.25</v>
      </c>
      <c r="L521">
        <v>329</v>
      </c>
      <c r="M521">
        <f>Sales[[#This Row],[Sale Price ]]-Sales[[#This Row],[Service Provider Expense]]</f>
        <v>246.75</v>
      </c>
      <c r="N521" t="s">
        <v>17</v>
      </c>
    </row>
    <row r="522" spans="1:14" x14ac:dyDescent="0.3">
      <c r="A522">
        <v>3521</v>
      </c>
      <c r="B522" t="s">
        <v>780</v>
      </c>
      <c r="C522" t="s">
        <v>70</v>
      </c>
      <c r="D522">
        <v>1753</v>
      </c>
      <c r="E522" t="s">
        <v>2249</v>
      </c>
      <c r="F522" s="1">
        <v>45574</v>
      </c>
      <c r="G522" s="6">
        <v>1</v>
      </c>
      <c r="H522" s="1" t="s">
        <v>2242</v>
      </c>
      <c r="I522" t="s">
        <v>1221</v>
      </c>
      <c r="J522">
        <f>VLOOKUP(Sales[[#This Row],[Service Category]],Table7[],3,FALSE)</f>
        <v>0.25</v>
      </c>
      <c r="K522">
        <f>Sales[[#This Row],[Sale Price ]]*Sales[[#This Row],[Margins]]</f>
        <v>263.25</v>
      </c>
      <c r="L522">
        <v>1053</v>
      </c>
      <c r="M522">
        <f>Sales[[#This Row],[Sale Price ]]-Sales[[#This Row],[Service Provider Expense]]</f>
        <v>789.75</v>
      </c>
      <c r="N522" t="s">
        <v>17</v>
      </c>
    </row>
    <row r="523" spans="1:14" x14ac:dyDescent="0.3">
      <c r="A523">
        <v>3522</v>
      </c>
      <c r="B523" t="s">
        <v>532</v>
      </c>
      <c r="C523" t="s">
        <v>781</v>
      </c>
      <c r="D523">
        <v>1754</v>
      </c>
      <c r="E523" t="s">
        <v>1209</v>
      </c>
      <c r="F523" s="1">
        <v>45564</v>
      </c>
      <c r="G523" s="6">
        <v>1</v>
      </c>
      <c r="H523" s="1" t="s">
        <v>2243</v>
      </c>
      <c r="I523" t="s">
        <v>1237</v>
      </c>
      <c r="J523">
        <f>VLOOKUP(Sales[[#This Row],[Service Category]],Table7[],3,FALSE)</f>
        <v>0.3</v>
      </c>
      <c r="K523">
        <f>Sales[[#This Row],[Sale Price ]]*Sales[[#This Row],[Margins]]</f>
        <v>58.199999999999996</v>
      </c>
      <c r="L523">
        <v>194</v>
      </c>
      <c r="M523">
        <f>Sales[[#This Row],[Sale Price ]]-Sales[[#This Row],[Service Provider Expense]]</f>
        <v>135.80000000000001</v>
      </c>
      <c r="N523" t="s">
        <v>20</v>
      </c>
    </row>
    <row r="524" spans="1:14" x14ac:dyDescent="0.3">
      <c r="A524">
        <v>3523</v>
      </c>
      <c r="B524" t="s">
        <v>247</v>
      </c>
      <c r="C524" t="s">
        <v>782</v>
      </c>
      <c r="D524">
        <v>1755</v>
      </c>
      <c r="E524" t="s">
        <v>2249</v>
      </c>
      <c r="F524" s="1">
        <v>45650</v>
      </c>
      <c r="G524" s="6">
        <v>2</v>
      </c>
      <c r="H524" s="1" t="s">
        <v>2242</v>
      </c>
      <c r="I524" t="s">
        <v>1215</v>
      </c>
      <c r="J524">
        <f>VLOOKUP(Sales[[#This Row],[Service Category]],Table7[],3,FALSE)</f>
        <v>0.25</v>
      </c>
      <c r="K524">
        <f>Sales[[#This Row],[Sale Price ]]*Sales[[#This Row],[Margins]]</f>
        <v>17.25</v>
      </c>
      <c r="L524">
        <v>69</v>
      </c>
      <c r="M524">
        <f>Sales[[#This Row],[Sale Price ]]-Sales[[#This Row],[Service Provider Expense]]</f>
        <v>51.75</v>
      </c>
      <c r="N524" t="s">
        <v>16</v>
      </c>
    </row>
    <row r="525" spans="1:14" x14ac:dyDescent="0.3">
      <c r="A525">
        <v>3524</v>
      </c>
      <c r="B525" t="s">
        <v>475</v>
      </c>
      <c r="C525" t="s">
        <v>783</v>
      </c>
      <c r="D525">
        <v>1756</v>
      </c>
      <c r="E525" t="s">
        <v>1209</v>
      </c>
      <c r="F525" s="1">
        <v>45438</v>
      </c>
      <c r="G525" s="6">
        <v>2</v>
      </c>
      <c r="H525" s="1" t="s">
        <v>2243</v>
      </c>
      <c r="I525" t="s">
        <v>1237</v>
      </c>
      <c r="J525">
        <f>VLOOKUP(Sales[[#This Row],[Service Category]],Table7[],3,FALSE)</f>
        <v>0.3</v>
      </c>
      <c r="K525">
        <f>Sales[[#This Row],[Sale Price ]]*Sales[[#This Row],[Margins]]</f>
        <v>66</v>
      </c>
      <c r="L525">
        <v>220</v>
      </c>
      <c r="M525">
        <f>Sales[[#This Row],[Sale Price ]]-Sales[[#This Row],[Service Provider Expense]]</f>
        <v>154</v>
      </c>
      <c r="N525" t="s">
        <v>16</v>
      </c>
    </row>
    <row r="526" spans="1:14" x14ac:dyDescent="0.3">
      <c r="A526">
        <v>3525</v>
      </c>
      <c r="B526" t="s">
        <v>784</v>
      </c>
      <c r="C526" t="s">
        <v>729</v>
      </c>
      <c r="D526">
        <v>1757</v>
      </c>
      <c r="E526" t="s">
        <v>2248</v>
      </c>
      <c r="F526" s="1">
        <v>45611</v>
      </c>
      <c r="G526" s="6">
        <v>1</v>
      </c>
      <c r="H526" t="s">
        <v>15</v>
      </c>
      <c r="I526" t="s">
        <v>1215</v>
      </c>
      <c r="J526">
        <f>VLOOKUP(Sales[[#This Row],[Service Category]],Table7[],3,FALSE)</f>
        <v>0.25</v>
      </c>
      <c r="K526">
        <f>Sales[[#This Row],[Sale Price ]]*Sales[[#This Row],[Margins]]</f>
        <v>109</v>
      </c>
      <c r="L526">
        <v>436</v>
      </c>
      <c r="M526">
        <f>Sales[[#This Row],[Sale Price ]]-Sales[[#This Row],[Service Provider Expense]]</f>
        <v>327</v>
      </c>
      <c r="N526" t="s">
        <v>14</v>
      </c>
    </row>
    <row r="527" spans="1:14" x14ac:dyDescent="0.3">
      <c r="A527">
        <v>3526</v>
      </c>
      <c r="B527" t="s">
        <v>785</v>
      </c>
      <c r="C527" t="s">
        <v>786</v>
      </c>
      <c r="D527">
        <v>1758</v>
      </c>
      <c r="E527" t="s">
        <v>1209</v>
      </c>
      <c r="F527" s="1">
        <v>45525</v>
      </c>
      <c r="G527" s="6">
        <v>2</v>
      </c>
      <c r="H527" s="1" t="s">
        <v>2242</v>
      </c>
      <c r="I527" t="s">
        <v>1215</v>
      </c>
      <c r="J527">
        <f>VLOOKUP(Sales[[#This Row],[Service Category]],Table7[],3,FALSE)</f>
        <v>0.3</v>
      </c>
      <c r="K527">
        <f>Sales[[#This Row],[Sale Price ]]*Sales[[#This Row],[Margins]]</f>
        <v>50.699999999999996</v>
      </c>
      <c r="L527">
        <v>169</v>
      </c>
      <c r="M527">
        <f>Sales[[#This Row],[Sale Price ]]-Sales[[#This Row],[Service Provider Expense]]</f>
        <v>118.30000000000001</v>
      </c>
      <c r="N527" t="s">
        <v>14</v>
      </c>
    </row>
    <row r="528" spans="1:14" x14ac:dyDescent="0.3">
      <c r="A528">
        <v>3527</v>
      </c>
      <c r="B528" t="s">
        <v>787</v>
      </c>
      <c r="C528" t="s">
        <v>17</v>
      </c>
      <c r="D528">
        <v>1759</v>
      </c>
      <c r="E528" t="s">
        <v>1208</v>
      </c>
      <c r="F528" s="1">
        <v>45531</v>
      </c>
      <c r="G528" s="6">
        <v>1</v>
      </c>
      <c r="H528" t="s">
        <v>19</v>
      </c>
      <c r="I528" t="s">
        <v>1227</v>
      </c>
      <c r="J528">
        <f>VLOOKUP(Sales[[#This Row],[Service Category]],Table7[],3,FALSE)</f>
        <v>0.2</v>
      </c>
      <c r="K528">
        <f>Sales[[#This Row],[Sale Price ]]*Sales[[#This Row],[Margins]]</f>
        <v>52.6</v>
      </c>
      <c r="L528">
        <v>263</v>
      </c>
      <c r="M528">
        <f>Sales[[#This Row],[Sale Price ]]-Sales[[#This Row],[Service Provider Expense]]</f>
        <v>210.4</v>
      </c>
      <c r="N528" t="s">
        <v>20</v>
      </c>
    </row>
    <row r="529" spans="1:14" x14ac:dyDescent="0.3">
      <c r="A529">
        <v>3528</v>
      </c>
      <c r="B529" t="s">
        <v>788</v>
      </c>
      <c r="C529" t="s">
        <v>314</v>
      </c>
      <c r="D529">
        <v>1760</v>
      </c>
      <c r="E529" t="s">
        <v>1208</v>
      </c>
      <c r="F529" s="1">
        <v>45592</v>
      </c>
      <c r="G529" s="6">
        <v>1</v>
      </c>
      <c r="H529" t="s">
        <v>19</v>
      </c>
      <c r="I529" t="s">
        <v>1249</v>
      </c>
      <c r="J529">
        <f>VLOOKUP(Sales[[#This Row],[Service Category]],Table7[],3,FALSE)</f>
        <v>0.2</v>
      </c>
      <c r="K529">
        <f>Sales[[#This Row],[Sale Price ]]*Sales[[#This Row],[Margins]]</f>
        <v>153.4</v>
      </c>
      <c r="L529">
        <v>767</v>
      </c>
      <c r="M529">
        <f>Sales[[#This Row],[Sale Price ]]-Sales[[#This Row],[Service Provider Expense]]</f>
        <v>613.6</v>
      </c>
      <c r="N529" t="s">
        <v>16</v>
      </c>
    </row>
    <row r="530" spans="1:14" x14ac:dyDescent="0.3">
      <c r="A530">
        <v>3529</v>
      </c>
      <c r="B530" t="s">
        <v>276</v>
      </c>
      <c r="C530" t="s">
        <v>690</v>
      </c>
      <c r="D530">
        <v>1761</v>
      </c>
      <c r="E530" t="s">
        <v>1206</v>
      </c>
      <c r="F530" s="1">
        <v>45297</v>
      </c>
      <c r="G530" s="6">
        <v>2</v>
      </c>
      <c r="H530" t="s">
        <v>15</v>
      </c>
      <c r="I530" t="s">
        <v>1224</v>
      </c>
      <c r="J530">
        <f>VLOOKUP(Sales[[#This Row],[Service Category]],Table7[],3,FALSE)</f>
        <v>0.1</v>
      </c>
      <c r="K530">
        <f>Sales[[#This Row],[Sale Price ]]*Sales[[#This Row],[Margins]]</f>
        <v>113.4</v>
      </c>
      <c r="L530">
        <v>1134</v>
      </c>
      <c r="M530">
        <f>Sales[[#This Row],[Sale Price ]]-Sales[[#This Row],[Service Provider Expense]]</f>
        <v>1020.6</v>
      </c>
      <c r="N530" t="s">
        <v>14</v>
      </c>
    </row>
    <row r="531" spans="1:14" x14ac:dyDescent="0.3">
      <c r="A531">
        <v>3530</v>
      </c>
      <c r="B531" t="s">
        <v>146</v>
      </c>
      <c r="C531" t="s">
        <v>789</v>
      </c>
      <c r="D531">
        <v>1762</v>
      </c>
      <c r="E531" t="s">
        <v>2249</v>
      </c>
      <c r="F531" s="1">
        <v>45295</v>
      </c>
      <c r="G531" s="6">
        <v>1</v>
      </c>
      <c r="H531" t="s">
        <v>15</v>
      </c>
      <c r="I531" t="s">
        <v>1227</v>
      </c>
      <c r="J531">
        <f>VLOOKUP(Sales[[#This Row],[Service Category]],Table7[],3,FALSE)</f>
        <v>0.25</v>
      </c>
      <c r="K531">
        <f>Sales[[#This Row],[Sale Price ]]*Sales[[#This Row],[Margins]]</f>
        <v>83.5</v>
      </c>
      <c r="L531">
        <v>334</v>
      </c>
      <c r="M531">
        <f>Sales[[#This Row],[Sale Price ]]-Sales[[#This Row],[Service Provider Expense]]</f>
        <v>250.5</v>
      </c>
      <c r="N531" t="s">
        <v>16</v>
      </c>
    </row>
    <row r="532" spans="1:14" x14ac:dyDescent="0.3">
      <c r="A532">
        <v>3531</v>
      </c>
      <c r="B532" t="s">
        <v>537</v>
      </c>
      <c r="C532" t="s">
        <v>701</v>
      </c>
      <c r="D532">
        <v>1763</v>
      </c>
      <c r="E532" t="s">
        <v>2249</v>
      </c>
      <c r="F532" s="1">
        <v>45637</v>
      </c>
      <c r="G532" s="6">
        <v>2</v>
      </c>
      <c r="H532" s="1" t="s">
        <v>2242</v>
      </c>
      <c r="I532" t="s">
        <v>1237</v>
      </c>
      <c r="J532">
        <f>VLOOKUP(Sales[[#This Row],[Service Category]],Table7[],3,FALSE)</f>
        <v>0.25</v>
      </c>
      <c r="K532">
        <f>Sales[[#This Row],[Sale Price ]]*Sales[[#This Row],[Margins]]</f>
        <v>109.75</v>
      </c>
      <c r="L532">
        <v>439</v>
      </c>
      <c r="M532">
        <f>Sales[[#This Row],[Sale Price ]]-Sales[[#This Row],[Service Provider Expense]]</f>
        <v>329.25</v>
      </c>
      <c r="N532" t="s">
        <v>16</v>
      </c>
    </row>
    <row r="533" spans="1:14" x14ac:dyDescent="0.3">
      <c r="A533">
        <v>3532</v>
      </c>
      <c r="B533" t="s">
        <v>637</v>
      </c>
      <c r="C533" t="s">
        <v>687</v>
      </c>
      <c r="D533">
        <v>1764</v>
      </c>
      <c r="E533" t="s">
        <v>2248</v>
      </c>
      <c r="F533" s="1">
        <v>45385</v>
      </c>
      <c r="G533" s="6">
        <v>1</v>
      </c>
      <c r="H533" s="1" t="s">
        <v>2242</v>
      </c>
      <c r="I533" t="s">
        <v>1227</v>
      </c>
      <c r="J533">
        <f>VLOOKUP(Sales[[#This Row],[Service Category]],Table7[],3,FALSE)</f>
        <v>0.25</v>
      </c>
      <c r="K533">
        <f>Sales[[#This Row],[Sale Price ]]*Sales[[#This Row],[Margins]]</f>
        <v>319.5</v>
      </c>
      <c r="L533">
        <v>1278</v>
      </c>
      <c r="M533">
        <f>Sales[[#This Row],[Sale Price ]]-Sales[[#This Row],[Service Provider Expense]]</f>
        <v>958.5</v>
      </c>
      <c r="N533" t="s">
        <v>20</v>
      </c>
    </row>
    <row r="534" spans="1:14" x14ac:dyDescent="0.3">
      <c r="A534">
        <v>3533</v>
      </c>
      <c r="B534" t="s">
        <v>790</v>
      </c>
      <c r="C534" t="s">
        <v>177</v>
      </c>
      <c r="D534">
        <v>1765</v>
      </c>
      <c r="E534" t="s">
        <v>2248</v>
      </c>
      <c r="F534" s="1">
        <v>45528</v>
      </c>
      <c r="G534" s="6">
        <v>1</v>
      </c>
      <c r="H534" s="1" t="s">
        <v>2242</v>
      </c>
      <c r="I534" t="s">
        <v>1227</v>
      </c>
      <c r="J534">
        <f>VLOOKUP(Sales[[#This Row],[Service Category]],Table7[],3,FALSE)</f>
        <v>0.25</v>
      </c>
      <c r="K534">
        <f>Sales[[#This Row],[Sale Price ]]*Sales[[#This Row],[Margins]]</f>
        <v>101.75</v>
      </c>
      <c r="L534">
        <v>407</v>
      </c>
      <c r="M534">
        <f>Sales[[#This Row],[Sale Price ]]-Sales[[#This Row],[Service Provider Expense]]</f>
        <v>305.25</v>
      </c>
      <c r="N534" t="s">
        <v>20</v>
      </c>
    </row>
    <row r="535" spans="1:14" x14ac:dyDescent="0.3">
      <c r="A535">
        <v>3534</v>
      </c>
      <c r="B535" t="s">
        <v>791</v>
      </c>
      <c r="C535" t="s">
        <v>792</v>
      </c>
      <c r="D535">
        <v>1766</v>
      </c>
      <c r="E535" t="s">
        <v>1206</v>
      </c>
      <c r="F535" s="1">
        <v>45294</v>
      </c>
      <c r="G535" s="6">
        <v>1</v>
      </c>
      <c r="H535" s="1" t="s">
        <v>2242</v>
      </c>
      <c r="I535" t="s">
        <v>1218</v>
      </c>
      <c r="J535">
        <f>VLOOKUP(Sales[[#This Row],[Service Category]],Table7[],3,FALSE)</f>
        <v>0.1</v>
      </c>
      <c r="K535">
        <f>Sales[[#This Row],[Sale Price ]]*Sales[[#This Row],[Margins]]</f>
        <v>68.3</v>
      </c>
      <c r="L535">
        <v>683</v>
      </c>
      <c r="M535">
        <f>Sales[[#This Row],[Sale Price ]]-Sales[[#This Row],[Service Provider Expense]]</f>
        <v>614.70000000000005</v>
      </c>
      <c r="N535" t="s">
        <v>16</v>
      </c>
    </row>
    <row r="536" spans="1:14" x14ac:dyDescent="0.3">
      <c r="A536">
        <v>3535</v>
      </c>
      <c r="B536" t="s">
        <v>440</v>
      </c>
      <c r="C536" t="s">
        <v>793</v>
      </c>
      <c r="D536">
        <v>1767</v>
      </c>
      <c r="E536" t="s">
        <v>2249</v>
      </c>
      <c r="F536" s="1">
        <v>45324</v>
      </c>
      <c r="G536" s="6">
        <v>2</v>
      </c>
      <c r="H536" s="1" t="s">
        <v>2242</v>
      </c>
      <c r="I536" t="s">
        <v>1249</v>
      </c>
      <c r="J536">
        <f>VLOOKUP(Sales[[#This Row],[Service Category]],Table7[],3,FALSE)</f>
        <v>0.25</v>
      </c>
      <c r="K536">
        <f>Sales[[#This Row],[Sale Price ]]*Sales[[#This Row],[Margins]]</f>
        <v>102.75</v>
      </c>
      <c r="L536">
        <v>411</v>
      </c>
      <c r="M536">
        <f>Sales[[#This Row],[Sale Price ]]-Sales[[#This Row],[Service Provider Expense]]</f>
        <v>308.25</v>
      </c>
      <c r="N536" t="s">
        <v>16</v>
      </c>
    </row>
    <row r="537" spans="1:14" x14ac:dyDescent="0.3">
      <c r="A537">
        <v>3536</v>
      </c>
      <c r="B537" t="s">
        <v>215</v>
      </c>
      <c r="C537" t="s">
        <v>740</v>
      </c>
      <c r="D537">
        <v>1768</v>
      </c>
      <c r="E537" t="s">
        <v>2249</v>
      </c>
      <c r="F537" s="1">
        <v>45328</v>
      </c>
      <c r="G537" s="6">
        <v>2</v>
      </c>
      <c r="H537" t="s">
        <v>15</v>
      </c>
      <c r="I537" t="s">
        <v>1215</v>
      </c>
      <c r="J537">
        <f>VLOOKUP(Sales[[#This Row],[Service Category]],Table7[],3,FALSE)</f>
        <v>0.25</v>
      </c>
      <c r="K537">
        <f>Sales[[#This Row],[Sale Price ]]*Sales[[#This Row],[Margins]]</f>
        <v>239.5</v>
      </c>
      <c r="L537">
        <v>958</v>
      </c>
      <c r="M537">
        <f>Sales[[#This Row],[Sale Price ]]-Sales[[#This Row],[Service Provider Expense]]</f>
        <v>718.5</v>
      </c>
      <c r="N537" t="s">
        <v>16</v>
      </c>
    </row>
    <row r="538" spans="1:14" x14ac:dyDescent="0.3">
      <c r="A538">
        <v>3537</v>
      </c>
      <c r="B538" t="s">
        <v>794</v>
      </c>
      <c r="C538" t="s">
        <v>795</v>
      </c>
      <c r="D538">
        <v>1769</v>
      </c>
      <c r="E538" t="s">
        <v>1204</v>
      </c>
      <c r="F538" s="1">
        <v>45365</v>
      </c>
      <c r="G538" s="6">
        <v>2</v>
      </c>
      <c r="H538" t="s">
        <v>15</v>
      </c>
      <c r="I538" t="s">
        <v>1249</v>
      </c>
      <c r="J538">
        <f>VLOOKUP(Sales[[#This Row],[Service Category]],Table7[],3,FALSE)</f>
        <v>0.3</v>
      </c>
      <c r="K538">
        <f>Sales[[#This Row],[Sale Price ]]*Sales[[#This Row],[Margins]]</f>
        <v>162.9</v>
      </c>
      <c r="L538">
        <v>543</v>
      </c>
      <c r="M538">
        <f>Sales[[#This Row],[Sale Price ]]-Sales[[#This Row],[Service Provider Expense]]</f>
        <v>380.1</v>
      </c>
      <c r="N538" t="s">
        <v>1201</v>
      </c>
    </row>
    <row r="539" spans="1:14" x14ac:dyDescent="0.3">
      <c r="A539">
        <v>3538</v>
      </c>
      <c r="B539" t="s">
        <v>796</v>
      </c>
      <c r="C539" t="s">
        <v>797</v>
      </c>
      <c r="D539">
        <v>1770</v>
      </c>
      <c r="E539" t="s">
        <v>1204</v>
      </c>
      <c r="F539" s="1">
        <v>45617</v>
      </c>
      <c r="G539" s="6">
        <v>3</v>
      </c>
      <c r="H539" s="1" t="s">
        <v>2242</v>
      </c>
      <c r="I539" t="s">
        <v>1218</v>
      </c>
      <c r="J539">
        <f>VLOOKUP(Sales[[#This Row],[Service Category]],Table7[],3,FALSE)</f>
        <v>0.3</v>
      </c>
      <c r="K539">
        <f>Sales[[#This Row],[Sale Price ]]*Sales[[#This Row],[Margins]]</f>
        <v>171.9</v>
      </c>
      <c r="L539">
        <v>573</v>
      </c>
      <c r="M539">
        <f>Sales[[#This Row],[Sale Price ]]-Sales[[#This Row],[Service Provider Expense]]</f>
        <v>401.1</v>
      </c>
      <c r="N539" t="s">
        <v>14</v>
      </c>
    </row>
    <row r="540" spans="1:14" x14ac:dyDescent="0.3">
      <c r="A540">
        <v>3539</v>
      </c>
      <c r="B540" t="s">
        <v>481</v>
      </c>
      <c r="C540" t="s">
        <v>798</v>
      </c>
      <c r="D540">
        <v>1771</v>
      </c>
      <c r="E540" t="s">
        <v>1209</v>
      </c>
      <c r="F540" s="1">
        <v>45297</v>
      </c>
      <c r="G540" s="6">
        <v>1</v>
      </c>
      <c r="H540" s="1" t="s">
        <v>2242</v>
      </c>
      <c r="I540" t="s">
        <v>1224</v>
      </c>
      <c r="J540">
        <f>VLOOKUP(Sales[[#This Row],[Service Category]],Table7[],3,FALSE)</f>
        <v>0.3</v>
      </c>
      <c r="K540">
        <f>Sales[[#This Row],[Sale Price ]]*Sales[[#This Row],[Margins]]</f>
        <v>345.3</v>
      </c>
      <c r="L540">
        <v>1151</v>
      </c>
      <c r="M540">
        <f>Sales[[#This Row],[Sale Price ]]-Sales[[#This Row],[Service Provider Expense]]</f>
        <v>805.7</v>
      </c>
      <c r="N540" t="s">
        <v>20</v>
      </c>
    </row>
    <row r="541" spans="1:14" x14ac:dyDescent="0.3">
      <c r="A541">
        <v>3540</v>
      </c>
      <c r="B541" t="s">
        <v>73</v>
      </c>
      <c r="C541" t="s">
        <v>103</v>
      </c>
      <c r="D541">
        <v>1772</v>
      </c>
      <c r="E541" t="s">
        <v>1206</v>
      </c>
      <c r="F541" s="1">
        <v>45469</v>
      </c>
      <c r="G541" s="6">
        <v>1</v>
      </c>
      <c r="H541" s="1" t="s">
        <v>2242</v>
      </c>
      <c r="I541" t="s">
        <v>1249</v>
      </c>
      <c r="J541">
        <f>VLOOKUP(Sales[[#This Row],[Service Category]],Table7[],3,FALSE)</f>
        <v>0.1</v>
      </c>
      <c r="K541">
        <f>Sales[[#This Row],[Sale Price ]]*Sales[[#This Row],[Margins]]</f>
        <v>19.900000000000002</v>
      </c>
      <c r="L541">
        <v>199</v>
      </c>
      <c r="M541">
        <f>Sales[[#This Row],[Sale Price ]]-Sales[[#This Row],[Service Provider Expense]]</f>
        <v>179.1</v>
      </c>
      <c r="N541" t="s">
        <v>14</v>
      </c>
    </row>
    <row r="542" spans="1:14" x14ac:dyDescent="0.3">
      <c r="A542">
        <v>3541</v>
      </c>
      <c r="B542" t="s">
        <v>419</v>
      </c>
      <c r="C542" t="s">
        <v>631</v>
      </c>
      <c r="D542">
        <v>1773</v>
      </c>
      <c r="E542" t="s">
        <v>2248</v>
      </c>
      <c r="F542" s="1">
        <v>45325</v>
      </c>
      <c r="G542" s="6">
        <v>2</v>
      </c>
      <c r="H542" t="s">
        <v>19</v>
      </c>
      <c r="I542" t="s">
        <v>1221</v>
      </c>
      <c r="J542">
        <f>VLOOKUP(Sales[[#This Row],[Service Category]],Table7[],3,FALSE)</f>
        <v>0.25</v>
      </c>
      <c r="K542">
        <f>Sales[[#This Row],[Sale Price ]]*Sales[[#This Row],[Margins]]</f>
        <v>373.75</v>
      </c>
      <c r="L542">
        <v>1495</v>
      </c>
      <c r="M542">
        <f>Sales[[#This Row],[Sale Price ]]-Sales[[#This Row],[Service Provider Expense]]</f>
        <v>1121.25</v>
      </c>
      <c r="N542" t="s">
        <v>1201</v>
      </c>
    </row>
    <row r="543" spans="1:14" x14ac:dyDescent="0.3">
      <c r="A543">
        <v>3542</v>
      </c>
      <c r="B543" t="s">
        <v>646</v>
      </c>
      <c r="C543" t="s">
        <v>795</v>
      </c>
      <c r="D543">
        <v>1774</v>
      </c>
      <c r="E543" t="s">
        <v>1208</v>
      </c>
      <c r="F543" s="1">
        <v>45358</v>
      </c>
      <c r="G543" s="6">
        <v>2</v>
      </c>
      <c r="H543" s="1" t="s">
        <v>2242</v>
      </c>
      <c r="I543" t="s">
        <v>1237</v>
      </c>
      <c r="J543">
        <f>VLOOKUP(Sales[[#This Row],[Service Category]],Table7[],3,FALSE)</f>
        <v>0.2</v>
      </c>
      <c r="K543">
        <f>Sales[[#This Row],[Sale Price ]]*Sales[[#This Row],[Margins]]</f>
        <v>117.80000000000001</v>
      </c>
      <c r="L543">
        <v>589</v>
      </c>
      <c r="M543">
        <f>Sales[[#This Row],[Sale Price ]]-Sales[[#This Row],[Service Provider Expense]]</f>
        <v>471.2</v>
      </c>
      <c r="N543" t="s">
        <v>16</v>
      </c>
    </row>
    <row r="544" spans="1:14" x14ac:dyDescent="0.3">
      <c r="A544">
        <v>3543</v>
      </c>
      <c r="B544" t="s">
        <v>639</v>
      </c>
      <c r="C544" t="s">
        <v>799</v>
      </c>
      <c r="D544">
        <v>1775</v>
      </c>
      <c r="E544" t="s">
        <v>2249</v>
      </c>
      <c r="F544" s="1">
        <v>45497</v>
      </c>
      <c r="G544" s="6">
        <v>3</v>
      </c>
      <c r="H544" t="s">
        <v>15</v>
      </c>
      <c r="I544" t="s">
        <v>1218</v>
      </c>
      <c r="J544">
        <f>VLOOKUP(Sales[[#This Row],[Service Category]],Table7[],3,FALSE)</f>
        <v>0.25</v>
      </c>
      <c r="K544">
        <f>Sales[[#This Row],[Sale Price ]]*Sales[[#This Row],[Margins]]</f>
        <v>34.25</v>
      </c>
      <c r="L544">
        <v>137</v>
      </c>
      <c r="M544">
        <f>Sales[[#This Row],[Sale Price ]]-Sales[[#This Row],[Service Provider Expense]]</f>
        <v>102.75</v>
      </c>
      <c r="N544" t="s">
        <v>1201</v>
      </c>
    </row>
    <row r="545" spans="1:14" x14ac:dyDescent="0.3">
      <c r="A545">
        <v>3544</v>
      </c>
      <c r="B545" t="s">
        <v>800</v>
      </c>
      <c r="C545" t="s">
        <v>801</v>
      </c>
      <c r="D545">
        <v>1776</v>
      </c>
      <c r="E545" t="s">
        <v>1209</v>
      </c>
      <c r="F545" s="1">
        <v>45589</v>
      </c>
      <c r="G545" s="6">
        <v>1</v>
      </c>
      <c r="H545" s="1" t="s">
        <v>2243</v>
      </c>
      <c r="I545" t="s">
        <v>1218</v>
      </c>
      <c r="J545">
        <f>VLOOKUP(Sales[[#This Row],[Service Category]],Table7[],3,FALSE)</f>
        <v>0.3</v>
      </c>
      <c r="K545">
        <f>Sales[[#This Row],[Sale Price ]]*Sales[[#This Row],[Margins]]</f>
        <v>345.3</v>
      </c>
      <c r="L545">
        <v>1151</v>
      </c>
      <c r="M545">
        <f>Sales[[#This Row],[Sale Price ]]-Sales[[#This Row],[Service Provider Expense]]</f>
        <v>805.7</v>
      </c>
      <c r="N545" t="s">
        <v>14</v>
      </c>
    </row>
    <row r="546" spans="1:14" x14ac:dyDescent="0.3">
      <c r="A546">
        <v>3545</v>
      </c>
      <c r="B546" t="s">
        <v>531</v>
      </c>
      <c r="C546" t="s">
        <v>360</v>
      </c>
      <c r="D546">
        <v>1777</v>
      </c>
      <c r="E546" t="s">
        <v>1204</v>
      </c>
      <c r="F546" s="1">
        <v>45463</v>
      </c>
      <c r="G546" s="6">
        <v>3</v>
      </c>
      <c r="H546" s="1" t="s">
        <v>2243</v>
      </c>
      <c r="I546" t="s">
        <v>1221</v>
      </c>
      <c r="J546">
        <f>VLOOKUP(Sales[[#This Row],[Service Category]],Table7[],3,FALSE)</f>
        <v>0.3</v>
      </c>
      <c r="K546">
        <f>Sales[[#This Row],[Sale Price ]]*Sales[[#This Row],[Margins]]</f>
        <v>331.8</v>
      </c>
      <c r="L546">
        <v>1106</v>
      </c>
      <c r="M546">
        <f>Sales[[#This Row],[Sale Price ]]-Sales[[#This Row],[Service Provider Expense]]</f>
        <v>774.2</v>
      </c>
      <c r="N546" t="s">
        <v>1201</v>
      </c>
    </row>
    <row r="547" spans="1:14" x14ac:dyDescent="0.3">
      <c r="A547">
        <v>3546</v>
      </c>
      <c r="B547" t="s">
        <v>802</v>
      </c>
      <c r="C547" t="s">
        <v>803</v>
      </c>
      <c r="D547">
        <v>1778</v>
      </c>
      <c r="E547" t="s">
        <v>1209</v>
      </c>
      <c r="F547" s="1">
        <v>45292</v>
      </c>
      <c r="G547" s="6">
        <v>1</v>
      </c>
      <c r="H547" t="s">
        <v>15</v>
      </c>
      <c r="I547" t="s">
        <v>1227</v>
      </c>
      <c r="J547">
        <f>VLOOKUP(Sales[[#This Row],[Service Category]],Table7[],3,FALSE)</f>
        <v>0.3</v>
      </c>
      <c r="K547">
        <f>Sales[[#This Row],[Sale Price ]]*Sales[[#This Row],[Margins]]</f>
        <v>479.7</v>
      </c>
      <c r="L547">
        <v>1599</v>
      </c>
      <c r="M547">
        <f>Sales[[#This Row],[Sale Price ]]-Sales[[#This Row],[Service Provider Expense]]</f>
        <v>1119.3</v>
      </c>
      <c r="N547" t="s">
        <v>20</v>
      </c>
    </row>
    <row r="548" spans="1:14" x14ac:dyDescent="0.3">
      <c r="A548">
        <v>3547</v>
      </c>
      <c r="B548" t="s">
        <v>804</v>
      </c>
      <c r="C548" t="s">
        <v>805</v>
      </c>
      <c r="D548">
        <v>1779</v>
      </c>
      <c r="E548" t="s">
        <v>2249</v>
      </c>
      <c r="F548" s="1">
        <v>45487</v>
      </c>
      <c r="G548" s="6">
        <v>2</v>
      </c>
      <c r="H548" t="s">
        <v>15</v>
      </c>
      <c r="I548" t="s">
        <v>1218</v>
      </c>
      <c r="J548">
        <f>VLOOKUP(Sales[[#This Row],[Service Category]],Table7[],3,FALSE)</f>
        <v>0.25</v>
      </c>
      <c r="K548">
        <f>Sales[[#This Row],[Sale Price ]]*Sales[[#This Row],[Margins]]</f>
        <v>347.75</v>
      </c>
      <c r="L548">
        <v>1391</v>
      </c>
      <c r="M548">
        <f>Sales[[#This Row],[Sale Price ]]-Sales[[#This Row],[Service Provider Expense]]</f>
        <v>1043.25</v>
      </c>
      <c r="N548" t="s">
        <v>1201</v>
      </c>
    </row>
    <row r="549" spans="1:14" x14ac:dyDescent="0.3">
      <c r="A549">
        <v>3548</v>
      </c>
      <c r="B549" t="s">
        <v>806</v>
      </c>
      <c r="C549" t="s">
        <v>807</v>
      </c>
      <c r="D549">
        <v>1780</v>
      </c>
      <c r="E549" t="s">
        <v>1206</v>
      </c>
      <c r="F549" s="1">
        <v>45340</v>
      </c>
      <c r="G549" s="6">
        <v>3</v>
      </c>
      <c r="H549" s="1" t="s">
        <v>2242</v>
      </c>
      <c r="I549" t="s">
        <v>1249</v>
      </c>
      <c r="J549">
        <f>VLOOKUP(Sales[[#This Row],[Service Category]],Table7[],3,FALSE)</f>
        <v>0.1</v>
      </c>
      <c r="K549">
        <f>Sales[[#This Row],[Sale Price ]]*Sales[[#This Row],[Margins]]</f>
        <v>94.5</v>
      </c>
      <c r="L549">
        <v>945</v>
      </c>
      <c r="M549">
        <f>Sales[[#This Row],[Sale Price ]]-Sales[[#This Row],[Service Provider Expense]]</f>
        <v>850.5</v>
      </c>
      <c r="N549" t="s">
        <v>14</v>
      </c>
    </row>
    <row r="550" spans="1:14" x14ac:dyDescent="0.3">
      <c r="A550">
        <v>3549</v>
      </c>
      <c r="B550" t="s">
        <v>326</v>
      </c>
      <c r="C550" t="s">
        <v>808</v>
      </c>
      <c r="D550">
        <v>1781</v>
      </c>
      <c r="E550" t="s">
        <v>2248</v>
      </c>
      <c r="F550" s="1">
        <v>45354</v>
      </c>
      <c r="G550" s="6">
        <v>1</v>
      </c>
      <c r="H550" t="s">
        <v>19</v>
      </c>
      <c r="I550" t="s">
        <v>1221</v>
      </c>
      <c r="J550">
        <f>VLOOKUP(Sales[[#This Row],[Service Category]],Table7[],3,FALSE)</f>
        <v>0.25</v>
      </c>
      <c r="K550">
        <f>Sales[[#This Row],[Sale Price ]]*Sales[[#This Row],[Margins]]</f>
        <v>439.5</v>
      </c>
      <c r="L550">
        <v>1758</v>
      </c>
      <c r="M550">
        <f>Sales[[#This Row],[Sale Price ]]-Sales[[#This Row],[Service Provider Expense]]</f>
        <v>1318.5</v>
      </c>
      <c r="N550" t="s">
        <v>16</v>
      </c>
    </row>
    <row r="551" spans="1:14" x14ac:dyDescent="0.3">
      <c r="A551">
        <v>3550</v>
      </c>
      <c r="B551" t="s">
        <v>225</v>
      </c>
      <c r="C551" t="s">
        <v>259</v>
      </c>
      <c r="D551">
        <v>1782</v>
      </c>
      <c r="E551" t="s">
        <v>1208</v>
      </c>
      <c r="F551" s="1">
        <v>45352</v>
      </c>
      <c r="G551" s="6">
        <v>2</v>
      </c>
      <c r="H551" s="1" t="s">
        <v>2242</v>
      </c>
      <c r="I551" t="s">
        <v>1230</v>
      </c>
      <c r="J551">
        <f>VLOOKUP(Sales[[#This Row],[Service Category]],Table7[],3,FALSE)</f>
        <v>0.2</v>
      </c>
      <c r="K551">
        <f>Sales[[#This Row],[Sale Price ]]*Sales[[#This Row],[Margins]]</f>
        <v>115</v>
      </c>
      <c r="L551">
        <v>575</v>
      </c>
      <c r="M551">
        <f>Sales[[#This Row],[Sale Price ]]-Sales[[#This Row],[Service Provider Expense]]</f>
        <v>460</v>
      </c>
      <c r="N551" t="s">
        <v>20</v>
      </c>
    </row>
    <row r="552" spans="1:14" x14ac:dyDescent="0.3">
      <c r="A552">
        <v>3551</v>
      </c>
      <c r="B552" t="s">
        <v>214</v>
      </c>
      <c r="C552" t="s">
        <v>809</v>
      </c>
      <c r="D552">
        <v>1783</v>
      </c>
      <c r="E552" t="s">
        <v>2248</v>
      </c>
      <c r="F552" s="1">
        <v>45493</v>
      </c>
      <c r="G552" s="6">
        <v>2</v>
      </c>
      <c r="H552" s="1" t="s">
        <v>2242</v>
      </c>
      <c r="I552" t="s">
        <v>1227</v>
      </c>
      <c r="J552">
        <f>VLOOKUP(Sales[[#This Row],[Service Category]],Table7[],3,FALSE)</f>
        <v>0.25</v>
      </c>
      <c r="K552">
        <f>Sales[[#This Row],[Sale Price ]]*Sales[[#This Row],[Margins]]</f>
        <v>306.5</v>
      </c>
      <c r="L552">
        <v>1226</v>
      </c>
      <c r="M552">
        <f>Sales[[#This Row],[Sale Price ]]-Sales[[#This Row],[Service Provider Expense]]</f>
        <v>919.5</v>
      </c>
      <c r="N552" t="s">
        <v>1201</v>
      </c>
    </row>
    <row r="553" spans="1:14" x14ac:dyDescent="0.3">
      <c r="A553">
        <v>3552</v>
      </c>
      <c r="B553" t="s">
        <v>810</v>
      </c>
      <c r="C553" t="s">
        <v>463</v>
      </c>
      <c r="D553">
        <v>1784</v>
      </c>
      <c r="E553" t="s">
        <v>1208</v>
      </c>
      <c r="F553" s="1">
        <v>45490</v>
      </c>
      <c r="G553" s="6">
        <v>1</v>
      </c>
      <c r="H553" s="1" t="s">
        <v>2242</v>
      </c>
      <c r="I553" t="s">
        <v>1230</v>
      </c>
      <c r="J553">
        <f>VLOOKUP(Sales[[#This Row],[Service Category]],Table7[],3,FALSE)</f>
        <v>0.2</v>
      </c>
      <c r="K553">
        <f>Sales[[#This Row],[Sale Price ]]*Sales[[#This Row],[Margins]]</f>
        <v>86.600000000000009</v>
      </c>
      <c r="L553">
        <v>433</v>
      </c>
      <c r="M553">
        <f>Sales[[#This Row],[Sale Price ]]-Sales[[#This Row],[Service Provider Expense]]</f>
        <v>346.4</v>
      </c>
      <c r="N553" t="s">
        <v>17</v>
      </c>
    </row>
    <row r="554" spans="1:14" x14ac:dyDescent="0.3">
      <c r="A554">
        <v>3553</v>
      </c>
      <c r="B554" t="s">
        <v>241</v>
      </c>
      <c r="C554" t="s">
        <v>405</v>
      </c>
      <c r="D554">
        <v>1785</v>
      </c>
      <c r="E554" t="s">
        <v>1204</v>
      </c>
      <c r="F554" s="1">
        <v>45394</v>
      </c>
      <c r="G554" s="6">
        <v>1</v>
      </c>
      <c r="H554" t="s">
        <v>19</v>
      </c>
      <c r="I554" t="s">
        <v>1221</v>
      </c>
      <c r="J554">
        <f>VLOOKUP(Sales[[#This Row],[Service Category]],Table7[],3,FALSE)</f>
        <v>0.3</v>
      </c>
      <c r="K554">
        <f>Sales[[#This Row],[Sale Price ]]*Sales[[#This Row],[Margins]]</f>
        <v>299.09999999999997</v>
      </c>
      <c r="L554">
        <v>997</v>
      </c>
      <c r="M554">
        <f>Sales[[#This Row],[Sale Price ]]-Sales[[#This Row],[Service Provider Expense]]</f>
        <v>697.90000000000009</v>
      </c>
      <c r="N554" t="s">
        <v>16</v>
      </c>
    </row>
    <row r="555" spans="1:14" x14ac:dyDescent="0.3">
      <c r="A555">
        <v>3554</v>
      </c>
      <c r="B555" t="s">
        <v>811</v>
      </c>
      <c r="C555" t="s">
        <v>812</v>
      </c>
      <c r="D555">
        <v>1786</v>
      </c>
      <c r="E555" t="s">
        <v>1209</v>
      </c>
      <c r="F555" s="1">
        <v>45554</v>
      </c>
      <c r="G555" s="6">
        <v>2</v>
      </c>
      <c r="H555" s="1" t="s">
        <v>2242</v>
      </c>
      <c r="I555" t="s">
        <v>1237</v>
      </c>
      <c r="J555">
        <f>VLOOKUP(Sales[[#This Row],[Service Category]],Table7[],3,FALSE)</f>
        <v>0.3</v>
      </c>
      <c r="K555">
        <f>Sales[[#This Row],[Sale Price ]]*Sales[[#This Row],[Margins]]</f>
        <v>440.7</v>
      </c>
      <c r="L555">
        <v>1469</v>
      </c>
      <c r="M555">
        <f>Sales[[#This Row],[Sale Price ]]-Sales[[#This Row],[Service Provider Expense]]</f>
        <v>1028.3</v>
      </c>
      <c r="N555" t="s">
        <v>1201</v>
      </c>
    </row>
    <row r="556" spans="1:14" x14ac:dyDescent="0.3">
      <c r="A556">
        <v>3555</v>
      </c>
      <c r="B556" t="s">
        <v>450</v>
      </c>
      <c r="C556" t="s">
        <v>813</v>
      </c>
      <c r="D556">
        <v>1787</v>
      </c>
      <c r="E556" t="s">
        <v>2248</v>
      </c>
      <c r="F556" s="1">
        <v>45323</v>
      </c>
      <c r="G556" s="6">
        <v>1</v>
      </c>
      <c r="H556" t="s">
        <v>15</v>
      </c>
      <c r="I556" t="s">
        <v>1221</v>
      </c>
      <c r="J556">
        <f>VLOOKUP(Sales[[#This Row],[Service Category]],Table7[],3,FALSE)</f>
        <v>0.25</v>
      </c>
      <c r="K556">
        <f>Sales[[#This Row],[Sale Price ]]*Sales[[#This Row],[Margins]]</f>
        <v>411</v>
      </c>
      <c r="L556">
        <v>1644</v>
      </c>
      <c r="M556">
        <f>Sales[[#This Row],[Sale Price ]]-Sales[[#This Row],[Service Provider Expense]]</f>
        <v>1233</v>
      </c>
      <c r="N556" t="s">
        <v>17</v>
      </c>
    </row>
    <row r="557" spans="1:14" x14ac:dyDescent="0.3">
      <c r="A557">
        <v>3556</v>
      </c>
      <c r="B557" t="s">
        <v>814</v>
      </c>
      <c r="C557" t="s">
        <v>815</v>
      </c>
      <c r="D557">
        <v>1788</v>
      </c>
      <c r="E557" t="s">
        <v>2249</v>
      </c>
      <c r="F557" s="1">
        <v>45631</v>
      </c>
      <c r="G557" s="6">
        <v>1</v>
      </c>
      <c r="H557" t="s">
        <v>15</v>
      </c>
      <c r="I557" t="s">
        <v>1215</v>
      </c>
      <c r="J557">
        <f>VLOOKUP(Sales[[#This Row],[Service Category]],Table7[],3,FALSE)</f>
        <v>0.25</v>
      </c>
      <c r="K557">
        <f>Sales[[#This Row],[Sale Price ]]*Sales[[#This Row],[Margins]]</f>
        <v>85</v>
      </c>
      <c r="L557">
        <v>340</v>
      </c>
      <c r="M557">
        <f>Sales[[#This Row],[Sale Price ]]-Sales[[#This Row],[Service Provider Expense]]</f>
        <v>255</v>
      </c>
      <c r="N557" t="s">
        <v>1201</v>
      </c>
    </row>
    <row r="558" spans="1:14" x14ac:dyDescent="0.3">
      <c r="A558">
        <v>3557</v>
      </c>
      <c r="B558" t="s">
        <v>816</v>
      </c>
      <c r="C558" t="s">
        <v>817</v>
      </c>
      <c r="D558">
        <v>1789</v>
      </c>
      <c r="E558" t="s">
        <v>1208</v>
      </c>
      <c r="F558" s="1">
        <v>45335</v>
      </c>
      <c r="G558" s="6">
        <v>1</v>
      </c>
      <c r="H558" t="s">
        <v>15</v>
      </c>
      <c r="I558" t="s">
        <v>1230</v>
      </c>
      <c r="J558">
        <f>VLOOKUP(Sales[[#This Row],[Service Category]],Table7[],3,FALSE)</f>
        <v>0.2</v>
      </c>
      <c r="K558">
        <f>Sales[[#This Row],[Sale Price ]]*Sales[[#This Row],[Margins]]</f>
        <v>319</v>
      </c>
      <c r="L558">
        <v>1595</v>
      </c>
      <c r="M558">
        <f>Sales[[#This Row],[Sale Price ]]-Sales[[#This Row],[Service Provider Expense]]</f>
        <v>1276</v>
      </c>
      <c r="N558" t="s">
        <v>20</v>
      </c>
    </row>
    <row r="559" spans="1:14" x14ac:dyDescent="0.3">
      <c r="A559">
        <v>3558</v>
      </c>
      <c r="B559" t="s">
        <v>611</v>
      </c>
      <c r="C559" t="s">
        <v>818</v>
      </c>
      <c r="D559">
        <v>1790</v>
      </c>
      <c r="E559" t="s">
        <v>2248</v>
      </c>
      <c r="F559" s="1">
        <v>45428</v>
      </c>
      <c r="G559" s="6">
        <v>2</v>
      </c>
      <c r="H559" s="1" t="s">
        <v>2242</v>
      </c>
      <c r="I559" t="s">
        <v>1224</v>
      </c>
      <c r="J559">
        <f>VLOOKUP(Sales[[#This Row],[Service Category]],Table7[],3,FALSE)</f>
        <v>0.25</v>
      </c>
      <c r="K559">
        <f>Sales[[#This Row],[Sale Price ]]*Sales[[#This Row],[Margins]]</f>
        <v>230</v>
      </c>
      <c r="L559">
        <v>920</v>
      </c>
      <c r="M559">
        <f>Sales[[#This Row],[Sale Price ]]-Sales[[#This Row],[Service Provider Expense]]</f>
        <v>690</v>
      </c>
      <c r="N559" t="s">
        <v>16</v>
      </c>
    </row>
    <row r="560" spans="1:14" x14ac:dyDescent="0.3">
      <c r="A560">
        <v>3559</v>
      </c>
      <c r="B560" t="s">
        <v>819</v>
      </c>
      <c r="C560" t="s">
        <v>381</v>
      </c>
      <c r="D560">
        <v>1791</v>
      </c>
      <c r="E560" t="s">
        <v>1208</v>
      </c>
      <c r="F560" s="1">
        <v>45651</v>
      </c>
      <c r="G560" s="6">
        <v>3</v>
      </c>
      <c r="H560" s="1" t="s">
        <v>2242</v>
      </c>
      <c r="I560" t="s">
        <v>1249</v>
      </c>
      <c r="J560">
        <f>VLOOKUP(Sales[[#This Row],[Service Category]],Table7[],3,FALSE)</f>
        <v>0.2</v>
      </c>
      <c r="K560">
        <f>Sales[[#This Row],[Sale Price ]]*Sales[[#This Row],[Margins]]</f>
        <v>137</v>
      </c>
      <c r="L560">
        <v>685</v>
      </c>
      <c r="M560">
        <f>Sales[[#This Row],[Sale Price ]]-Sales[[#This Row],[Service Provider Expense]]</f>
        <v>548</v>
      </c>
      <c r="N560" t="s">
        <v>14</v>
      </c>
    </row>
    <row r="561" spans="1:14" x14ac:dyDescent="0.3">
      <c r="A561">
        <v>3560</v>
      </c>
      <c r="B561" t="s">
        <v>820</v>
      </c>
      <c r="C561" t="s">
        <v>821</v>
      </c>
      <c r="D561">
        <v>1792</v>
      </c>
      <c r="E561" t="s">
        <v>2248</v>
      </c>
      <c r="F561" s="1">
        <v>45315</v>
      </c>
      <c r="G561" s="6">
        <v>1</v>
      </c>
      <c r="H561" t="s">
        <v>15</v>
      </c>
      <c r="I561" t="s">
        <v>1218</v>
      </c>
      <c r="J561">
        <f>VLOOKUP(Sales[[#This Row],[Service Category]],Table7[],3,FALSE)</f>
        <v>0.25</v>
      </c>
      <c r="K561">
        <f>Sales[[#This Row],[Sale Price ]]*Sales[[#This Row],[Margins]]</f>
        <v>170</v>
      </c>
      <c r="L561">
        <v>680</v>
      </c>
      <c r="M561">
        <f>Sales[[#This Row],[Sale Price ]]-Sales[[#This Row],[Service Provider Expense]]</f>
        <v>510</v>
      </c>
      <c r="N561" t="s">
        <v>16</v>
      </c>
    </row>
    <row r="562" spans="1:14" x14ac:dyDescent="0.3">
      <c r="A562">
        <v>3561</v>
      </c>
      <c r="B562" t="s">
        <v>822</v>
      </c>
      <c r="C562" t="s">
        <v>199</v>
      </c>
      <c r="D562">
        <v>1793</v>
      </c>
      <c r="E562" t="s">
        <v>1204</v>
      </c>
      <c r="F562" s="1">
        <v>45478</v>
      </c>
      <c r="G562" s="6">
        <v>1</v>
      </c>
      <c r="H562" s="1" t="s">
        <v>2242</v>
      </c>
      <c r="I562" t="s">
        <v>1227</v>
      </c>
      <c r="J562">
        <f>VLOOKUP(Sales[[#This Row],[Service Category]],Table7[],3,FALSE)</f>
        <v>0.3</v>
      </c>
      <c r="K562">
        <f>Sales[[#This Row],[Sale Price ]]*Sales[[#This Row],[Margins]]</f>
        <v>463.2</v>
      </c>
      <c r="L562">
        <v>1544</v>
      </c>
      <c r="M562">
        <f>Sales[[#This Row],[Sale Price ]]-Sales[[#This Row],[Service Provider Expense]]</f>
        <v>1080.8</v>
      </c>
      <c r="N562" t="s">
        <v>14</v>
      </c>
    </row>
    <row r="563" spans="1:14" x14ac:dyDescent="0.3">
      <c r="A563">
        <v>3562</v>
      </c>
      <c r="B563" t="s">
        <v>823</v>
      </c>
      <c r="C563" t="s">
        <v>415</v>
      </c>
      <c r="D563">
        <v>1794</v>
      </c>
      <c r="E563" t="s">
        <v>1206</v>
      </c>
      <c r="F563" s="1">
        <v>45401</v>
      </c>
      <c r="G563" s="6">
        <v>3</v>
      </c>
      <c r="H563" t="s">
        <v>15</v>
      </c>
      <c r="I563" t="s">
        <v>1224</v>
      </c>
      <c r="J563">
        <f>VLOOKUP(Sales[[#This Row],[Service Category]],Table7[],3,FALSE)</f>
        <v>0.1</v>
      </c>
      <c r="K563">
        <f>Sales[[#This Row],[Sale Price ]]*Sales[[#This Row],[Margins]]</f>
        <v>170.8</v>
      </c>
      <c r="L563">
        <v>1708</v>
      </c>
      <c r="M563">
        <f>Sales[[#This Row],[Sale Price ]]-Sales[[#This Row],[Service Provider Expense]]</f>
        <v>1537.2</v>
      </c>
      <c r="N563" t="s">
        <v>1201</v>
      </c>
    </row>
    <row r="564" spans="1:14" x14ac:dyDescent="0.3">
      <c r="A564">
        <v>3563</v>
      </c>
      <c r="B564" t="s">
        <v>824</v>
      </c>
      <c r="C564" t="s">
        <v>825</v>
      </c>
      <c r="D564">
        <v>1795</v>
      </c>
      <c r="E564" t="s">
        <v>1204</v>
      </c>
      <c r="F564" s="1">
        <v>45433</v>
      </c>
      <c r="G564" s="6">
        <v>1</v>
      </c>
      <c r="H564" t="s">
        <v>15</v>
      </c>
      <c r="I564" t="s">
        <v>1221</v>
      </c>
      <c r="J564">
        <f>VLOOKUP(Sales[[#This Row],[Service Category]],Table7[],3,FALSE)</f>
        <v>0.3</v>
      </c>
      <c r="K564">
        <f>Sales[[#This Row],[Sale Price ]]*Sales[[#This Row],[Margins]]</f>
        <v>309</v>
      </c>
      <c r="L564">
        <v>1030</v>
      </c>
      <c r="M564">
        <f>Sales[[#This Row],[Sale Price ]]-Sales[[#This Row],[Service Provider Expense]]</f>
        <v>721</v>
      </c>
      <c r="N564" t="s">
        <v>17</v>
      </c>
    </row>
    <row r="565" spans="1:14" x14ac:dyDescent="0.3">
      <c r="A565">
        <v>3564</v>
      </c>
      <c r="B565" t="s">
        <v>654</v>
      </c>
      <c r="C565" t="s">
        <v>826</v>
      </c>
      <c r="D565">
        <v>1796</v>
      </c>
      <c r="E565" t="s">
        <v>2249</v>
      </c>
      <c r="F565" s="1">
        <v>45340</v>
      </c>
      <c r="G565" s="6">
        <v>2</v>
      </c>
      <c r="H565" t="s">
        <v>15</v>
      </c>
      <c r="I565" t="s">
        <v>1230</v>
      </c>
      <c r="J565">
        <f>VLOOKUP(Sales[[#This Row],[Service Category]],Table7[],3,FALSE)</f>
        <v>0.25</v>
      </c>
      <c r="K565">
        <f>Sales[[#This Row],[Sale Price ]]*Sales[[#This Row],[Margins]]</f>
        <v>348.5</v>
      </c>
      <c r="L565">
        <v>1394</v>
      </c>
      <c r="M565">
        <f>Sales[[#This Row],[Sale Price ]]-Sales[[#This Row],[Service Provider Expense]]</f>
        <v>1045.5</v>
      </c>
      <c r="N565" t="s">
        <v>20</v>
      </c>
    </row>
    <row r="566" spans="1:14" x14ac:dyDescent="0.3">
      <c r="A566">
        <v>3565</v>
      </c>
      <c r="B566" t="s">
        <v>827</v>
      </c>
      <c r="C566" t="s">
        <v>192</v>
      </c>
      <c r="D566">
        <v>1797</v>
      </c>
      <c r="E566" t="s">
        <v>1209</v>
      </c>
      <c r="F566" s="1">
        <v>45606</v>
      </c>
      <c r="G566" s="6">
        <v>2</v>
      </c>
      <c r="H566" t="s">
        <v>19</v>
      </c>
      <c r="I566" t="s">
        <v>1224</v>
      </c>
      <c r="J566">
        <f>VLOOKUP(Sales[[#This Row],[Service Category]],Table7[],3,FALSE)</f>
        <v>0.3</v>
      </c>
      <c r="K566">
        <f>Sales[[#This Row],[Sale Price ]]*Sales[[#This Row],[Margins]]</f>
        <v>99.3</v>
      </c>
      <c r="L566">
        <v>331</v>
      </c>
      <c r="M566">
        <f>Sales[[#This Row],[Sale Price ]]-Sales[[#This Row],[Service Provider Expense]]</f>
        <v>231.7</v>
      </c>
      <c r="N566" t="s">
        <v>14</v>
      </c>
    </row>
    <row r="567" spans="1:14" x14ac:dyDescent="0.3">
      <c r="A567">
        <v>3566</v>
      </c>
      <c r="B567" t="s">
        <v>118</v>
      </c>
      <c r="C567" t="s">
        <v>828</v>
      </c>
      <c r="D567">
        <v>1798</v>
      </c>
      <c r="E567" t="s">
        <v>1209</v>
      </c>
      <c r="F567" s="1">
        <v>45549</v>
      </c>
      <c r="G567" s="6">
        <v>3</v>
      </c>
      <c r="H567" t="s">
        <v>15</v>
      </c>
      <c r="I567" t="s">
        <v>1215</v>
      </c>
      <c r="J567">
        <f>VLOOKUP(Sales[[#This Row],[Service Category]],Table7[],3,FALSE)</f>
        <v>0.3</v>
      </c>
      <c r="K567">
        <f>Sales[[#This Row],[Sale Price ]]*Sales[[#This Row],[Margins]]</f>
        <v>558.6</v>
      </c>
      <c r="L567">
        <v>1862</v>
      </c>
      <c r="M567">
        <f>Sales[[#This Row],[Sale Price ]]-Sales[[#This Row],[Service Provider Expense]]</f>
        <v>1303.4000000000001</v>
      </c>
      <c r="N567" t="s">
        <v>14</v>
      </c>
    </row>
    <row r="568" spans="1:14" x14ac:dyDescent="0.3">
      <c r="A568">
        <v>3567</v>
      </c>
      <c r="B568" t="s">
        <v>162</v>
      </c>
      <c r="C568" t="s">
        <v>528</v>
      </c>
      <c r="D568">
        <v>1799</v>
      </c>
      <c r="E568" t="s">
        <v>1208</v>
      </c>
      <c r="F568" s="1">
        <v>45323</v>
      </c>
      <c r="G568" s="6">
        <v>3</v>
      </c>
      <c r="H568" s="1" t="s">
        <v>2242</v>
      </c>
      <c r="I568" t="s">
        <v>1224</v>
      </c>
      <c r="J568">
        <f>VLOOKUP(Sales[[#This Row],[Service Category]],Table7[],3,FALSE)</f>
        <v>0.2</v>
      </c>
      <c r="K568">
        <f>Sales[[#This Row],[Sale Price ]]*Sales[[#This Row],[Margins]]</f>
        <v>177.20000000000002</v>
      </c>
      <c r="L568">
        <v>886</v>
      </c>
      <c r="M568">
        <f>Sales[[#This Row],[Sale Price ]]-Sales[[#This Row],[Service Provider Expense]]</f>
        <v>708.8</v>
      </c>
      <c r="N568" t="s">
        <v>16</v>
      </c>
    </row>
    <row r="569" spans="1:14" x14ac:dyDescent="0.3">
      <c r="A569">
        <v>3568</v>
      </c>
      <c r="B569" t="s">
        <v>366</v>
      </c>
      <c r="C569" t="s">
        <v>128</v>
      </c>
      <c r="D569">
        <v>1800</v>
      </c>
      <c r="E569" t="s">
        <v>2249</v>
      </c>
      <c r="F569" s="1">
        <v>45475</v>
      </c>
      <c r="G569" s="6">
        <v>2</v>
      </c>
      <c r="H569" t="s">
        <v>15</v>
      </c>
      <c r="I569" t="s">
        <v>1218</v>
      </c>
      <c r="J569">
        <f>VLOOKUP(Sales[[#This Row],[Service Category]],Table7[],3,FALSE)</f>
        <v>0.25</v>
      </c>
      <c r="K569">
        <f>Sales[[#This Row],[Sale Price ]]*Sales[[#This Row],[Margins]]</f>
        <v>419.25</v>
      </c>
      <c r="L569">
        <v>1677</v>
      </c>
      <c r="M569">
        <f>Sales[[#This Row],[Sale Price ]]-Sales[[#This Row],[Service Provider Expense]]</f>
        <v>1257.75</v>
      </c>
      <c r="N569" t="s">
        <v>16</v>
      </c>
    </row>
    <row r="570" spans="1:14" x14ac:dyDescent="0.3">
      <c r="A570">
        <v>3569</v>
      </c>
      <c r="B570" t="s">
        <v>829</v>
      </c>
      <c r="C570" t="s">
        <v>473</v>
      </c>
      <c r="D570">
        <v>1801</v>
      </c>
      <c r="E570" t="s">
        <v>2248</v>
      </c>
      <c r="F570" s="1">
        <v>45552</v>
      </c>
      <c r="G570" s="6">
        <v>1</v>
      </c>
      <c r="H570" t="s">
        <v>15</v>
      </c>
      <c r="I570" t="s">
        <v>1224</v>
      </c>
      <c r="J570">
        <f>VLOOKUP(Sales[[#This Row],[Service Category]],Table7[],3,FALSE)</f>
        <v>0.25</v>
      </c>
      <c r="K570">
        <f>Sales[[#This Row],[Sale Price ]]*Sales[[#This Row],[Margins]]</f>
        <v>396.5</v>
      </c>
      <c r="L570">
        <v>1586</v>
      </c>
      <c r="M570">
        <f>Sales[[#This Row],[Sale Price ]]-Sales[[#This Row],[Service Provider Expense]]</f>
        <v>1189.5</v>
      </c>
      <c r="N570" t="s">
        <v>17</v>
      </c>
    </row>
    <row r="571" spans="1:14" x14ac:dyDescent="0.3">
      <c r="A571">
        <v>3570</v>
      </c>
      <c r="B571" t="s">
        <v>584</v>
      </c>
      <c r="C571" t="s">
        <v>424</v>
      </c>
      <c r="D571">
        <v>1802</v>
      </c>
      <c r="E571" t="s">
        <v>1208</v>
      </c>
      <c r="F571" s="1">
        <v>45546</v>
      </c>
      <c r="G571" s="6">
        <v>2</v>
      </c>
      <c r="H571" t="s">
        <v>15</v>
      </c>
      <c r="I571" t="s">
        <v>1249</v>
      </c>
      <c r="J571">
        <f>VLOOKUP(Sales[[#This Row],[Service Category]],Table7[],3,FALSE)</f>
        <v>0.2</v>
      </c>
      <c r="K571">
        <f>Sales[[#This Row],[Sale Price ]]*Sales[[#This Row],[Margins]]</f>
        <v>98</v>
      </c>
      <c r="L571">
        <v>490</v>
      </c>
      <c r="M571">
        <f>Sales[[#This Row],[Sale Price ]]-Sales[[#This Row],[Service Provider Expense]]</f>
        <v>392</v>
      </c>
      <c r="N571" t="s">
        <v>17</v>
      </c>
    </row>
    <row r="572" spans="1:14" x14ac:dyDescent="0.3">
      <c r="A572">
        <v>3571</v>
      </c>
      <c r="B572" t="s">
        <v>830</v>
      </c>
      <c r="C572" t="s">
        <v>831</v>
      </c>
      <c r="D572">
        <v>1803</v>
      </c>
      <c r="E572" t="s">
        <v>2249</v>
      </c>
      <c r="F572" s="1">
        <v>45373</v>
      </c>
      <c r="G572" s="6">
        <v>2</v>
      </c>
      <c r="H572" s="1" t="s">
        <v>2242</v>
      </c>
      <c r="I572" t="s">
        <v>1221</v>
      </c>
      <c r="J572">
        <f>VLOOKUP(Sales[[#This Row],[Service Category]],Table7[],3,FALSE)</f>
        <v>0.25</v>
      </c>
      <c r="K572">
        <f>Sales[[#This Row],[Sale Price ]]*Sales[[#This Row],[Margins]]</f>
        <v>56.5</v>
      </c>
      <c r="L572">
        <v>226</v>
      </c>
      <c r="M572">
        <f>Sales[[#This Row],[Sale Price ]]-Sales[[#This Row],[Service Provider Expense]]</f>
        <v>169.5</v>
      </c>
      <c r="N572" t="s">
        <v>17</v>
      </c>
    </row>
    <row r="573" spans="1:14" x14ac:dyDescent="0.3">
      <c r="A573">
        <v>3572</v>
      </c>
      <c r="B573" t="s">
        <v>806</v>
      </c>
      <c r="C573" t="s">
        <v>832</v>
      </c>
      <c r="D573">
        <v>1804</v>
      </c>
      <c r="E573" t="s">
        <v>2249</v>
      </c>
      <c r="F573" s="1">
        <v>45569</v>
      </c>
      <c r="G573" s="6">
        <v>2</v>
      </c>
      <c r="H573" s="1" t="s">
        <v>2242</v>
      </c>
      <c r="I573" t="s">
        <v>1215</v>
      </c>
      <c r="J573">
        <f>VLOOKUP(Sales[[#This Row],[Service Category]],Table7[],3,FALSE)</f>
        <v>0.25</v>
      </c>
      <c r="K573">
        <f>Sales[[#This Row],[Sale Price ]]*Sales[[#This Row],[Margins]]</f>
        <v>120</v>
      </c>
      <c r="L573">
        <v>480</v>
      </c>
      <c r="M573">
        <f>Sales[[#This Row],[Sale Price ]]-Sales[[#This Row],[Service Provider Expense]]</f>
        <v>360</v>
      </c>
      <c r="N573" t="s">
        <v>20</v>
      </c>
    </row>
    <row r="574" spans="1:14" x14ac:dyDescent="0.3">
      <c r="A574">
        <v>3573</v>
      </c>
      <c r="B574" t="s">
        <v>676</v>
      </c>
      <c r="C574" t="s">
        <v>91</v>
      </c>
      <c r="D574">
        <v>1805</v>
      </c>
      <c r="E574" t="s">
        <v>1209</v>
      </c>
      <c r="F574" s="1">
        <v>45384</v>
      </c>
      <c r="G574" s="6">
        <v>2</v>
      </c>
      <c r="H574" t="s">
        <v>19</v>
      </c>
      <c r="I574" t="s">
        <v>1237</v>
      </c>
      <c r="J574">
        <f>VLOOKUP(Sales[[#This Row],[Service Category]],Table7[],3,FALSE)</f>
        <v>0.3</v>
      </c>
      <c r="K574">
        <f>Sales[[#This Row],[Sale Price ]]*Sales[[#This Row],[Margins]]</f>
        <v>390.9</v>
      </c>
      <c r="L574">
        <v>1303</v>
      </c>
      <c r="M574">
        <f>Sales[[#This Row],[Sale Price ]]-Sales[[#This Row],[Service Provider Expense]]</f>
        <v>912.1</v>
      </c>
      <c r="N574" t="s">
        <v>17</v>
      </c>
    </row>
    <row r="575" spans="1:14" x14ac:dyDescent="0.3">
      <c r="A575">
        <v>3574</v>
      </c>
      <c r="B575" t="s">
        <v>833</v>
      </c>
      <c r="C575" t="s">
        <v>834</v>
      </c>
      <c r="D575">
        <v>1806</v>
      </c>
      <c r="E575" t="s">
        <v>2248</v>
      </c>
      <c r="F575" s="1">
        <v>45615</v>
      </c>
      <c r="G575" s="6">
        <v>3</v>
      </c>
      <c r="H575" s="1" t="s">
        <v>2242</v>
      </c>
      <c r="I575" t="s">
        <v>1218</v>
      </c>
      <c r="J575">
        <f>VLOOKUP(Sales[[#This Row],[Service Category]],Table7[],3,FALSE)</f>
        <v>0.25</v>
      </c>
      <c r="K575">
        <f>Sales[[#This Row],[Sale Price ]]*Sales[[#This Row],[Margins]]</f>
        <v>304.75</v>
      </c>
      <c r="L575">
        <v>1219</v>
      </c>
      <c r="M575">
        <f>Sales[[#This Row],[Sale Price ]]-Sales[[#This Row],[Service Provider Expense]]</f>
        <v>914.25</v>
      </c>
      <c r="N575" t="s">
        <v>20</v>
      </c>
    </row>
    <row r="576" spans="1:14" x14ac:dyDescent="0.3">
      <c r="A576">
        <v>3575</v>
      </c>
      <c r="B576" t="s">
        <v>442</v>
      </c>
      <c r="C576" t="s">
        <v>835</v>
      </c>
      <c r="D576">
        <v>1807</v>
      </c>
      <c r="E576" t="s">
        <v>1208</v>
      </c>
      <c r="F576" s="1">
        <v>45592</v>
      </c>
      <c r="G576" s="6">
        <v>1</v>
      </c>
      <c r="H576" s="1" t="s">
        <v>2243</v>
      </c>
      <c r="I576" t="s">
        <v>1224</v>
      </c>
      <c r="J576">
        <f>VLOOKUP(Sales[[#This Row],[Service Category]],Table7[],3,FALSE)</f>
        <v>0.2</v>
      </c>
      <c r="K576">
        <f>Sales[[#This Row],[Sale Price ]]*Sales[[#This Row],[Margins]]</f>
        <v>185.8</v>
      </c>
      <c r="L576">
        <v>929</v>
      </c>
      <c r="M576">
        <f>Sales[[#This Row],[Sale Price ]]-Sales[[#This Row],[Service Provider Expense]]</f>
        <v>743.2</v>
      </c>
      <c r="N576" t="s">
        <v>20</v>
      </c>
    </row>
    <row r="577" spans="1:14" x14ac:dyDescent="0.3">
      <c r="A577">
        <v>3576</v>
      </c>
      <c r="B577" t="s">
        <v>836</v>
      </c>
      <c r="C577" t="s">
        <v>38</v>
      </c>
      <c r="D577">
        <v>1808</v>
      </c>
      <c r="E577" t="s">
        <v>1206</v>
      </c>
      <c r="F577" s="1">
        <v>45653</v>
      </c>
      <c r="G577" s="6">
        <v>3</v>
      </c>
      <c r="H577" s="1" t="s">
        <v>2242</v>
      </c>
      <c r="I577" t="s">
        <v>1230</v>
      </c>
      <c r="J577">
        <f>VLOOKUP(Sales[[#This Row],[Service Category]],Table7[],3,FALSE)</f>
        <v>0.1</v>
      </c>
      <c r="K577">
        <f>Sales[[#This Row],[Sale Price ]]*Sales[[#This Row],[Margins]]</f>
        <v>24.6</v>
      </c>
      <c r="L577">
        <v>246</v>
      </c>
      <c r="M577">
        <f>Sales[[#This Row],[Sale Price ]]-Sales[[#This Row],[Service Provider Expense]]</f>
        <v>221.4</v>
      </c>
      <c r="N577" t="s">
        <v>14</v>
      </c>
    </row>
    <row r="578" spans="1:14" x14ac:dyDescent="0.3">
      <c r="A578">
        <v>3577</v>
      </c>
      <c r="B578" t="s">
        <v>225</v>
      </c>
      <c r="C578" t="s">
        <v>809</v>
      </c>
      <c r="D578">
        <v>1809</v>
      </c>
      <c r="E578" t="s">
        <v>2248</v>
      </c>
      <c r="F578" s="1">
        <v>45529</v>
      </c>
      <c r="G578" s="6">
        <v>1</v>
      </c>
      <c r="H578" t="s">
        <v>15</v>
      </c>
      <c r="I578" t="s">
        <v>1249</v>
      </c>
      <c r="J578">
        <f>VLOOKUP(Sales[[#This Row],[Service Category]],Table7[],3,FALSE)</f>
        <v>0.25</v>
      </c>
      <c r="K578">
        <f>Sales[[#This Row],[Sale Price ]]*Sales[[#This Row],[Margins]]</f>
        <v>61.25</v>
      </c>
      <c r="L578">
        <v>245</v>
      </c>
      <c r="M578">
        <f>Sales[[#This Row],[Sale Price ]]-Sales[[#This Row],[Service Provider Expense]]</f>
        <v>183.75</v>
      </c>
      <c r="N578" t="s">
        <v>16</v>
      </c>
    </row>
    <row r="579" spans="1:14" x14ac:dyDescent="0.3">
      <c r="A579">
        <v>3578</v>
      </c>
      <c r="B579" t="s">
        <v>685</v>
      </c>
      <c r="C579" t="s">
        <v>837</v>
      </c>
      <c r="D579">
        <v>1810</v>
      </c>
      <c r="E579" t="s">
        <v>2249</v>
      </c>
      <c r="F579" s="1">
        <v>45431</v>
      </c>
      <c r="G579" s="6">
        <v>1</v>
      </c>
      <c r="H579" s="1" t="s">
        <v>2242</v>
      </c>
      <c r="I579" t="s">
        <v>1221</v>
      </c>
      <c r="J579">
        <f>VLOOKUP(Sales[[#This Row],[Service Category]],Table7[],3,FALSE)</f>
        <v>0.25</v>
      </c>
      <c r="K579">
        <f>Sales[[#This Row],[Sale Price ]]*Sales[[#This Row],[Margins]]</f>
        <v>334.25</v>
      </c>
      <c r="L579">
        <v>1337</v>
      </c>
      <c r="M579">
        <f>Sales[[#This Row],[Sale Price ]]-Sales[[#This Row],[Service Provider Expense]]</f>
        <v>1002.75</v>
      </c>
      <c r="N579" t="s">
        <v>16</v>
      </c>
    </row>
    <row r="580" spans="1:14" x14ac:dyDescent="0.3">
      <c r="A580">
        <v>3579</v>
      </c>
      <c r="B580" t="s">
        <v>838</v>
      </c>
      <c r="C580" t="s">
        <v>99</v>
      </c>
      <c r="D580">
        <v>1811</v>
      </c>
      <c r="E580" t="s">
        <v>1206</v>
      </c>
      <c r="F580" s="1">
        <v>45545</v>
      </c>
      <c r="G580" s="6">
        <v>3</v>
      </c>
      <c r="H580" s="1" t="s">
        <v>2242</v>
      </c>
      <c r="I580" t="s">
        <v>1227</v>
      </c>
      <c r="J580">
        <f>VLOOKUP(Sales[[#This Row],[Service Category]],Table7[],3,FALSE)</f>
        <v>0.1</v>
      </c>
      <c r="K580">
        <f>Sales[[#This Row],[Sale Price ]]*Sales[[#This Row],[Margins]]</f>
        <v>172.60000000000002</v>
      </c>
      <c r="L580">
        <v>1726</v>
      </c>
      <c r="M580">
        <f>Sales[[#This Row],[Sale Price ]]-Sales[[#This Row],[Service Provider Expense]]</f>
        <v>1553.4</v>
      </c>
      <c r="N580" t="s">
        <v>16</v>
      </c>
    </row>
    <row r="581" spans="1:14" x14ac:dyDescent="0.3">
      <c r="A581">
        <v>3580</v>
      </c>
      <c r="B581" t="s">
        <v>574</v>
      </c>
      <c r="C581" t="s">
        <v>839</v>
      </c>
      <c r="D581">
        <v>1812</v>
      </c>
      <c r="E581" t="s">
        <v>2249</v>
      </c>
      <c r="F581" s="1">
        <v>45428</v>
      </c>
      <c r="G581" s="6">
        <v>3</v>
      </c>
      <c r="H581" t="s">
        <v>15</v>
      </c>
      <c r="I581" t="s">
        <v>1237</v>
      </c>
      <c r="J581">
        <f>VLOOKUP(Sales[[#This Row],[Service Category]],Table7[],3,FALSE)</f>
        <v>0.25</v>
      </c>
      <c r="K581">
        <f>Sales[[#This Row],[Sale Price ]]*Sales[[#This Row],[Margins]]</f>
        <v>144</v>
      </c>
      <c r="L581">
        <v>576</v>
      </c>
      <c r="M581">
        <f>Sales[[#This Row],[Sale Price ]]-Sales[[#This Row],[Service Provider Expense]]</f>
        <v>432</v>
      </c>
      <c r="N581" t="s">
        <v>14</v>
      </c>
    </row>
    <row r="582" spans="1:14" x14ac:dyDescent="0.3">
      <c r="A582">
        <v>3581</v>
      </c>
      <c r="B582" t="s">
        <v>840</v>
      </c>
      <c r="C582" t="s">
        <v>841</v>
      </c>
      <c r="D582">
        <v>1813</v>
      </c>
      <c r="E582" t="s">
        <v>2248</v>
      </c>
      <c r="F582" s="1">
        <v>45347</v>
      </c>
      <c r="G582" s="6">
        <v>1</v>
      </c>
      <c r="H582" t="s">
        <v>15</v>
      </c>
      <c r="I582" t="s">
        <v>1227</v>
      </c>
      <c r="J582">
        <f>VLOOKUP(Sales[[#This Row],[Service Category]],Table7[],3,FALSE)</f>
        <v>0.25</v>
      </c>
      <c r="K582">
        <f>Sales[[#This Row],[Sale Price ]]*Sales[[#This Row],[Margins]]</f>
        <v>213.5</v>
      </c>
      <c r="L582">
        <v>854</v>
      </c>
      <c r="M582">
        <f>Sales[[#This Row],[Sale Price ]]-Sales[[#This Row],[Service Provider Expense]]</f>
        <v>640.5</v>
      </c>
      <c r="N582" t="s">
        <v>16</v>
      </c>
    </row>
    <row r="583" spans="1:14" x14ac:dyDescent="0.3">
      <c r="A583">
        <v>3582</v>
      </c>
      <c r="B583" t="s">
        <v>35</v>
      </c>
      <c r="C583" t="s">
        <v>113</v>
      </c>
      <c r="D583">
        <v>1814</v>
      </c>
      <c r="E583" t="s">
        <v>1208</v>
      </c>
      <c r="F583" s="1">
        <v>45471</v>
      </c>
      <c r="G583" s="6">
        <v>1</v>
      </c>
      <c r="H583" s="1" t="s">
        <v>2242</v>
      </c>
      <c r="I583" t="s">
        <v>1218</v>
      </c>
      <c r="J583">
        <f>VLOOKUP(Sales[[#This Row],[Service Category]],Table7[],3,FALSE)</f>
        <v>0.2</v>
      </c>
      <c r="K583">
        <f>Sales[[#This Row],[Sale Price ]]*Sales[[#This Row],[Margins]]</f>
        <v>25.400000000000002</v>
      </c>
      <c r="L583">
        <v>127</v>
      </c>
      <c r="M583">
        <f>Sales[[#This Row],[Sale Price ]]-Sales[[#This Row],[Service Provider Expense]]</f>
        <v>101.6</v>
      </c>
      <c r="N583" t="s">
        <v>17</v>
      </c>
    </row>
    <row r="584" spans="1:14" x14ac:dyDescent="0.3">
      <c r="A584">
        <v>3583</v>
      </c>
      <c r="B584" t="s">
        <v>842</v>
      </c>
      <c r="C584" t="s">
        <v>843</v>
      </c>
      <c r="D584">
        <v>1815</v>
      </c>
      <c r="E584" t="s">
        <v>1206</v>
      </c>
      <c r="F584" s="1">
        <v>45496</v>
      </c>
      <c r="G584" s="6">
        <v>3</v>
      </c>
      <c r="H584" s="1" t="s">
        <v>2242</v>
      </c>
      <c r="I584" t="s">
        <v>1218</v>
      </c>
      <c r="J584">
        <f>VLOOKUP(Sales[[#This Row],[Service Category]],Table7[],3,FALSE)</f>
        <v>0.1</v>
      </c>
      <c r="K584">
        <f>Sales[[#This Row],[Sale Price ]]*Sales[[#This Row],[Margins]]</f>
        <v>130.9</v>
      </c>
      <c r="L584">
        <v>1309</v>
      </c>
      <c r="M584">
        <f>Sales[[#This Row],[Sale Price ]]-Sales[[#This Row],[Service Provider Expense]]</f>
        <v>1178.0999999999999</v>
      </c>
      <c r="N584" t="s">
        <v>1201</v>
      </c>
    </row>
    <row r="585" spans="1:14" x14ac:dyDescent="0.3">
      <c r="A585">
        <v>3584</v>
      </c>
      <c r="B585" t="s">
        <v>844</v>
      </c>
      <c r="C585" t="s">
        <v>845</v>
      </c>
      <c r="D585">
        <v>1816</v>
      </c>
      <c r="E585" t="s">
        <v>1206</v>
      </c>
      <c r="F585" s="1">
        <v>45401</v>
      </c>
      <c r="G585" s="6">
        <v>2</v>
      </c>
      <c r="H585" s="1" t="s">
        <v>2242</v>
      </c>
      <c r="I585" t="s">
        <v>1237</v>
      </c>
      <c r="J585">
        <f>VLOOKUP(Sales[[#This Row],[Service Category]],Table7[],3,FALSE)</f>
        <v>0.1</v>
      </c>
      <c r="K585">
        <f>Sales[[#This Row],[Sale Price ]]*Sales[[#This Row],[Margins]]</f>
        <v>9.5</v>
      </c>
      <c r="L585">
        <v>95</v>
      </c>
      <c r="M585">
        <f>Sales[[#This Row],[Sale Price ]]-Sales[[#This Row],[Service Provider Expense]]</f>
        <v>85.5</v>
      </c>
      <c r="N585" t="s">
        <v>16</v>
      </c>
    </row>
    <row r="586" spans="1:14" x14ac:dyDescent="0.3">
      <c r="A586">
        <v>3585</v>
      </c>
      <c r="B586" t="s">
        <v>846</v>
      </c>
      <c r="C586" t="s">
        <v>21</v>
      </c>
      <c r="D586">
        <v>1817</v>
      </c>
      <c r="E586" t="s">
        <v>2249</v>
      </c>
      <c r="F586" s="1">
        <v>45490</v>
      </c>
      <c r="G586" s="6">
        <v>2</v>
      </c>
      <c r="H586" t="s">
        <v>19</v>
      </c>
      <c r="I586" t="s">
        <v>1249</v>
      </c>
      <c r="J586">
        <f>VLOOKUP(Sales[[#This Row],[Service Category]],Table7[],3,FALSE)</f>
        <v>0.25</v>
      </c>
      <c r="K586">
        <f>Sales[[#This Row],[Sale Price ]]*Sales[[#This Row],[Margins]]</f>
        <v>305</v>
      </c>
      <c r="L586">
        <v>1220</v>
      </c>
      <c r="M586">
        <f>Sales[[#This Row],[Sale Price ]]-Sales[[#This Row],[Service Provider Expense]]</f>
        <v>915</v>
      </c>
      <c r="N586" t="s">
        <v>1201</v>
      </c>
    </row>
    <row r="587" spans="1:14" x14ac:dyDescent="0.3">
      <c r="A587">
        <v>3586</v>
      </c>
      <c r="B587" t="s">
        <v>847</v>
      </c>
      <c r="C587" t="s">
        <v>674</v>
      </c>
      <c r="D587">
        <v>1818</v>
      </c>
      <c r="E587" t="s">
        <v>1209</v>
      </c>
      <c r="F587" s="1">
        <v>45454</v>
      </c>
      <c r="G587" s="6">
        <v>3</v>
      </c>
      <c r="H587" t="s">
        <v>15</v>
      </c>
      <c r="I587" t="s">
        <v>1230</v>
      </c>
      <c r="J587">
        <f>VLOOKUP(Sales[[#This Row],[Service Category]],Table7[],3,FALSE)</f>
        <v>0.3</v>
      </c>
      <c r="K587">
        <f>Sales[[#This Row],[Sale Price ]]*Sales[[#This Row],[Margins]]</f>
        <v>571.19999999999993</v>
      </c>
      <c r="L587">
        <v>1904</v>
      </c>
      <c r="M587">
        <f>Sales[[#This Row],[Sale Price ]]-Sales[[#This Row],[Service Provider Expense]]</f>
        <v>1332.8000000000002</v>
      </c>
      <c r="N587" t="s">
        <v>1201</v>
      </c>
    </row>
    <row r="588" spans="1:14" x14ac:dyDescent="0.3">
      <c r="A588">
        <v>3587</v>
      </c>
      <c r="B588" t="s">
        <v>621</v>
      </c>
      <c r="C588" t="s">
        <v>30</v>
      </c>
      <c r="D588">
        <v>1819</v>
      </c>
      <c r="E588" t="s">
        <v>1204</v>
      </c>
      <c r="F588" s="1">
        <v>45454</v>
      </c>
      <c r="G588" s="6">
        <v>1</v>
      </c>
      <c r="H588" t="s">
        <v>19</v>
      </c>
      <c r="I588" t="s">
        <v>1227</v>
      </c>
      <c r="J588">
        <f>VLOOKUP(Sales[[#This Row],[Service Category]],Table7[],3,FALSE)</f>
        <v>0.3</v>
      </c>
      <c r="K588">
        <f>Sales[[#This Row],[Sale Price ]]*Sales[[#This Row],[Margins]]</f>
        <v>259.8</v>
      </c>
      <c r="L588">
        <v>866</v>
      </c>
      <c r="M588">
        <f>Sales[[#This Row],[Sale Price ]]-Sales[[#This Row],[Service Provider Expense]]</f>
        <v>606.20000000000005</v>
      </c>
      <c r="N588" t="s">
        <v>16</v>
      </c>
    </row>
    <row r="589" spans="1:14" x14ac:dyDescent="0.3">
      <c r="A589">
        <v>3588</v>
      </c>
      <c r="B589" t="s">
        <v>848</v>
      </c>
      <c r="C589" t="s">
        <v>64</v>
      </c>
      <c r="D589">
        <v>1820</v>
      </c>
      <c r="E589" t="s">
        <v>2249</v>
      </c>
      <c r="F589" s="1">
        <v>45571</v>
      </c>
      <c r="G589" s="6">
        <v>1</v>
      </c>
      <c r="H589" t="s">
        <v>15</v>
      </c>
      <c r="I589" t="s">
        <v>1224</v>
      </c>
      <c r="J589">
        <f>VLOOKUP(Sales[[#This Row],[Service Category]],Table7[],3,FALSE)</f>
        <v>0.25</v>
      </c>
      <c r="K589">
        <f>Sales[[#This Row],[Sale Price ]]*Sales[[#This Row],[Margins]]</f>
        <v>449.75</v>
      </c>
      <c r="L589">
        <v>1799</v>
      </c>
      <c r="M589">
        <f>Sales[[#This Row],[Sale Price ]]-Sales[[#This Row],[Service Provider Expense]]</f>
        <v>1349.25</v>
      </c>
      <c r="N589" t="s">
        <v>14</v>
      </c>
    </row>
    <row r="590" spans="1:14" x14ac:dyDescent="0.3">
      <c r="A590">
        <v>3589</v>
      </c>
      <c r="B590" t="s">
        <v>118</v>
      </c>
      <c r="C590" t="s">
        <v>775</v>
      </c>
      <c r="D590">
        <v>1821</v>
      </c>
      <c r="E590" t="s">
        <v>1206</v>
      </c>
      <c r="F590" s="1">
        <v>45417</v>
      </c>
      <c r="G590" s="6">
        <v>3</v>
      </c>
      <c r="H590" s="1" t="s">
        <v>2242</v>
      </c>
      <c r="I590" t="s">
        <v>1230</v>
      </c>
      <c r="J590">
        <f>VLOOKUP(Sales[[#This Row],[Service Category]],Table7[],3,FALSE)</f>
        <v>0.1</v>
      </c>
      <c r="K590">
        <f>Sales[[#This Row],[Sale Price ]]*Sales[[#This Row],[Margins]]</f>
        <v>1.1000000000000001</v>
      </c>
      <c r="L590">
        <v>11</v>
      </c>
      <c r="M590">
        <f>Sales[[#This Row],[Sale Price ]]-Sales[[#This Row],[Service Provider Expense]]</f>
        <v>9.9</v>
      </c>
      <c r="N590" t="s">
        <v>16</v>
      </c>
    </row>
    <row r="591" spans="1:14" x14ac:dyDescent="0.3">
      <c r="A591">
        <v>3590</v>
      </c>
      <c r="B591" t="s">
        <v>362</v>
      </c>
      <c r="C591" t="s">
        <v>635</v>
      </c>
      <c r="D591">
        <v>1822</v>
      </c>
      <c r="E591" t="s">
        <v>2249</v>
      </c>
      <c r="F591" s="1">
        <v>45516</v>
      </c>
      <c r="G591" s="6">
        <v>3</v>
      </c>
      <c r="H591" t="s">
        <v>15</v>
      </c>
      <c r="I591" t="s">
        <v>1218</v>
      </c>
      <c r="J591">
        <f>VLOOKUP(Sales[[#This Row],[Service Category]],Table7[],3,FALSE)</f>
        <v>0.25</v>
      </c>
      <c r="K591">
        <f>Sales[[#This Row],[Sale Price ]]*Sales[[#This Row],[Margins]]</f>
        <v>96</v>
      </c>
      <c r="L591">
        <v>384</v>
      </c>
      <c r="M591">
        <f>Sales[[#This Row],[Sale Price ]]-Sales[[#This Row],[Service Provider Expense]]</f>
        <v>288</v>
      </c>
      <c r="N591" t="s">
        <v>17</v>
      </c>
    </row>
    <row r="592" spans="1:14" x14ac:dyDescent="0.3">
      <c r="A592">
        <v>3591</v>
      </c>
      <c r="B592" t="s">
        <v>849</v>
      </c>
      <c r="C592" t="s">
        <v>850</v>
      </c>
      <c r="D592">
        <v>1823</v>
      </c>
      <c r="E592" t="s">
        <v>2249</v>
      </c>
      <c r="F592" s="1">
        <v>45453</v>
      </c>
      <c r="G592" s="6">
        <v>1</v>
      </c>
      <c r="H592" t="s">
        <v>15</v>
      </c>
      <c r="I592" t="s">
        <v>1249</v>
      </c>
      <c r="J592">
        <f>VLOOKUP(Sales[[#This Row],[Service Category]],Table7[],3,FALSE)</f>
        <v>0.25</v>
      </c>
      <c r="K592">
        <f>Sales[[#This Row],[Sale Price ]]*Sales[[#This Row],[Margins]]</f>
        <v>318.5</v>
      </c>
      <c r="L592">
        <v>1274</v>
      </c>
      <c r="M592">
        <f>Sales[[#This Row],[Sale Price ]]-Sales[[#This Row],[Service Provider Expense]]</f>
        <v>955.5</v>
      </c>
      <c r="N592" t="s">
        <v>20</v>
      </c>
    </row>
    <row r="593" spans="1:14" x14ac:dyDescent="0.3">
      <c r="A593">
        <v>3592</v>
      </c>
      <c r="B593" t="s">
        <v>851</v>
      </c>
      <c r="C593" t="s">
        <v>631</v>
      </c>
      <c r="D593">
        <v>1824</v>
      </c>
      <c r="E593" t="s">
        <v>2249</v>
      </c>
      <c r="F593" s="1">
        <v>45556</v>
      </c>
      <c r="G593" s="6">
        <v>1</v>
      </c>
      <c r="H593" t="s">
        <v>15</v>
      </c>
      <c r="I593" t="s">
        <v>1215</v>
      </c>
      <c r="J593">
        <f>VLOOKUP(Sales[[#This Row],[Service Category]],Table7[],3,FALSE)</f>
        <v>0.25</v>
      </c>
      <c r="K593">
        <f>Sales[[#This Row],[Sale Price ]]*Sales[[#This Row],[Margins]]</f>
        <v>228.75</v>
      </c>
      <c r="L593">
        <v>915</v>
      </c>
      <c r="M593">
        <f>Sales[[#This Row],[Sale Price ]]-Sales[[#This Row],[Service Provider Expense]]</f>
        <v>686.25</v>
      </c>
      <c r="N593" t="s">
        <v>16</v>
      </c>
    </row>
    <row r="594" spans="1:14" x14ac:dyDescent="0.3">
      <c r="A594">
        <v>3593</v>
      </c>
      <c r="B594" t="s">
        <v>609</v>
      </c>
      <c r="C594" t="s">
        <v>852</v>
      </c>
      <c r="D594">
        <v>1825</v>
      </c>
      <c r="E594" t="s">
        <v>1208</v>
      </c>
      <c r="F594" s="1">
        <v>45595</v>
      </c>
      <c r="G594" s="6">
        <v>2</v>
      </c>
      <c r="H594" t="s">
        <v>19</v>
      </c>
      <c r="I594" t="s">
        <v>1221</v>
      </c>
      <c r="J594">
        <f>VLOOKUP(Sales[[#This Row],[Service Category]],Table7[],3,FALSE)</f>
        <v>0.2</v>
      </c>
      <c r="K594">
        <f>Sales[[#This Row],[Sale Price ]]*Sales[[#This Row],[Margins]]</f>
        <v>105.80000000000001</v>
      </c>
      <c r="L594">
        <v>529</v>
      </c>
      <c r="M594">
        <f>Sales[[#This Row],[Sale Price ]]-Sales[[#This Row],[Service Provider Expense]]</f>
        <v>423.2</v>
      </c>
      <c r="N594" t="s">
        <v>16</v>
      </c>
    </row>
    <row r="595" spans="1:14" x14ac:dyDescent="0.3">
      <c r="A595">
        <v>3594</v>
      </c>
      <c r="B595" t="s">
        <v>853</v>
      </c>
      <c r="C595" t="s">
        <v>854</v>
      </c>
      <c r="D595">
        <v>1826</v>
      </c>
      <c r="E595" t="s">
        <v>2249</v>
      </c>
      <c r="F595" s="1">
        <v>45388</v>
      </c>
      <c r="G595" s="6">
        <v>3</v>
      </c>
      <c r="H595" t="s">
        <v>19</v>
      </c>
      <c r="I595" t="s">
        <v>1215</v>
      </c>
      <c r="J595">
        <f>VLOOKUP(Sales[[#This Row],[Service Category]],Table7[],3,FALSE)</f>
        <v>0.25</v>
      </c>
      <c r="K595">
        <f>Sales[[#This Row],[Sale Price ]]*Sales[[#This Row],[Margins]]</f>
        <v>142.75</v>
      </c>
      <c r="L595">
        <v>571</v>
      </c>
      <c r="M595">
        <f>Sales[[#This Row],[Sale Price ]]-Sales[[#This Row],[Service Provider Expense]]</f>
        <v>428.25</v>
      </c>
      <c r="N595" t="s">
        <v>1201</v>
      </c>
    </row>
    <row r="596" spans="1:14" x14ac:dyDescent="0.3">
      <c r="A596">
        <v>3595</v>
      </c>
      <c r="B596" t="s">
        <v>855</v>
      </c>
      <c r="C596" t="s">
        <v>856</v>
      </c>
      <c r="D596">
        <v>1827</v>
      </c>
      <c r="E596" t="s">
        <v>2248</v>
      </c>
      <c r="F596" s="1">
        <v>45353</v>
      </c>
      <c r="G596" s="6">
        <v>3</v>
      </c>
      <c r="H596" t="s">
        <v>15</v>
      </c>
      <c r="I596" t="s">
        <v>1237</v>
      </c>
      <c r="J596">
        <f>VLOOKUP(Sales[[#This Row],[Service Category]],Table7[],3,FALSE)</f>
        <v>0.25</v>
      </c>
      <c r="K596">
        <f>Sales[[#This Row],[Sale Price ]]*Sales[[#This Row],[Margins]]</f>
        <v>222.25</v>
      </c>
      <c r="L596">
        <v>889</v>
      </c>
      <c r="M596">
        <f>Sales[[#This Row],[Sale Price ]]-Sales[[#This Row],[Service Provider Expense]]</f>
        <v>666.75</v>
      </c>
      <c r="N596" t="s">
        <v>1201</v>
      </c>
    </row>
    <row r="597" spans="1:14" x14ac:dyDescent="0.3">
      <c r="A597">
        <v>3596</v>
      </c>
      <c r="B597" t="s">
        <v>857</v>
      </c>
      <c r="C597" t="s">
        <v>858</v>
      </c>
      <c r="D597">
        <v>1828</v>
      </c>
      <c r="E597" t="s">
        <v>2249</v>
      </c>
      <c r="F597" s="1">
        <v>45601</v>
      </c>
      <c r="G597" s="6">
        <v>2</v>
      </c>
      <c r="H597" t="s">
        <v>19</v>
      </c>
      <c r="I597" t="s">
        <v>1224</v>
      </c>
      <c r="J597">
        <f>VLOOKUP(Sales[[#This Row],[Service Category]],Table7[],3,FALSE)</f>
        <v>0.25</v>
      </c>
      <c r="K597">
        <f>Sales[[#This Row],[Sale Price ]]*Sales[[#This Row],[Margins]]</f>
        <v>25</v>
      </c>
      <c r="L597">
        <v>100</v>
      </c>
      <c r="M597">
        <f>Sales[[#This Row],[Sale Price ]]-Sales[[#This Row],[Service Provider Expense]]</f>
        <v>75</v>
      </c>
      <c r="N597" t="s">
        <v>16</v>
      </c>
    </row>
    <row r="598" spans="1:14" x14ac:dyDescent="0.3">
      <c r="A598">
        <v>3597</v>
      </c>
      <c r="B598" t="s">
        <v>840</v>
      </c>
      <c r="C598" t="s">
        <v>128</v>
      </c>
      <c r="D598">
        <v>1829</v>
      </c>
      <c r="E598" t="s">
        <v>2248</v>
      </c>
      <c r="F598" s="1">
        <v>45525</v>
      </c>
      <c r="G598" s="6">
        <v>1</v>
      </c>
      <c r="H598" s="1" t="s">
        <v>2243</v>
      </c>
      <c r="I598" t="s">
        <v>1221</v>
      </c>
      <c r="J598">
        <f>VLOOKUP(Sales[[#This Row],[Service Category]],Table7[],3,FALSE)</f>
        <v>0.25</v>
      </c>
      <c r="K598">
        <f>Sales[[#This Row],[Sale Price ]]*Sales[[#This Row],[Margins]]</f>
        <v>222</v>
      </c>
      <c r="L598">
        <v>888</v>
      </c>
      <c r="M598">
        <f>Sales[[#This Row],[Sale Price ]]-Sales[[#This Row],[Service Provider Expense]]</f>
        <v>666</v>
      </c>
      <c r="N598" t="s">
        <v>17</v>
      </c>
    </row>
    <row r="599" spans="1:14" x14ac:dyDescent="0.3">
      <c r="A599">
        <v>3598</v>
      </c>
      <c r="B599" t="s">
        <v>859</v>
      </c>
      <c r="C599" t="s">
        <v>309</v>
      </c>
      <c r="D599">
        <v>1830</v>
      </c>
      <c r="E599" t="s">
        <v>2248</v>
      </c>
      <c r="F599" s="1">
        <v>45520</v>
      </c>
      <c r="G599" s="6">
        <v>1</v>
      </c>
      <c r="H599" s="1" t="s">
        <v>2243</v>
      </c>
      <c r="I599" t="s">
        <v>1221</v>
      </c>
      <c r="J599">
        <f>VLOOKUP(Sales[[#This Row],[Service Category]],Table7[],3,FALSE)</f>
        <v>0.25</v>
      </c>
      <c r="K599">
        <f>Sales[[#This Row],[Sale Price ]]*Sales[[#This Row],[Margins]]</f>
        <v>368</v>
      </c>
      <c r="L599">
        <v>1472</v>
      </c>
      <c r="M599">
        <f>Sales[[#This Row],[Sale Price ]]-Sales[[#This Row],[Service Provider Expense]]</f>
        <v>1104</v>
      </c>
      <c r="N599" t="s">
        <v>17</v>
      </c>
    </row>
    <row r="600" spans="1:14" x14ac:dyDescent="0.3">
      <c r="A600">
        <v>3599</v>
      </c>
      <c r="B600" t="s">
        <v>860</v>
      </c>
      <c r="C600" t="s">
        <v>146</v>
      </c>
      <c r="D600">
        <v>1831</v>
      </c>
      <c r="E600" t="s">
        <v>1206</v>
      </c>
      <c r="F600" s="1">
        <v>45497</v>
      </c>
      <c r="G600" s="6">
        <v>3</v>
      </c>
      <c r="H600" t="s">
        <v>15</v>
      </c>
      <c r="I600" t="s">
        <v>1224</v>
      </c>
      <c r="J600">
        <f>VLOOKUP(Sales[[#This Row],[Service Category]],Table7[],3,FALSE)</f>
        <v>0.1</v>
      </c>
      <c r="K600">
        <f>Sales[[#This Row],[Sale Price ]]*Sales[[#This Row],[Margins]]</f>
        <v>90.9</v>
      </c>
      <c r="L600">
        <v>909</v>
      </c>
      <c r="M600">
        <f>Sales[[#This Row],[Sale Price ]]-Sales[[#This Row],[Service Provider Expense]]</f>
        <v>818.1</v>
      </c>
      <c r="N600" t="s">
        <v>17</v>
      </c>
    </row>
    <row r="601" spans="1:14" x14ac:dyDescent="0.3">
      <c r="A601">
        <v>3600</v>
      </c>
      <c r="B601" t="s">
        <v>861</v>
      </c>
      <c r="C601" t="s">
        <v>862</v>
      </c>
      <c r="D601">
        <v>1832</v>
      </c>
      <c r="E601" t="s">
        <v>1208</v>
      </c>
      <c r="F601" s="1">
        <v>45582</v>
      </c>
      <c r="G601" s="6">
        <v>3</v>
      </c>
      <c r="H601" t="s">
        <v>15</v>
      </c>
      <c r="I601" t="s">
        <v>1215</v>
      </c>
      <c r="J601">
        <f>VLOOKUP(Sales[[#This Row],[Service Category]],Table7[],3,FALSE)</f>
        <v>0.2</v>
      </c>
      <c r="K601">
        <f>Sales[[#This Row],[Sale Price ]]*Sales[[#This Row],[Margins]]</f>
        <v>270.8</v>
      </c>
      <c r="L601">
        <v>1354</v>
      </c>
      <c r="M601">
        <f>Sales[[#This Row],[Sale Price ]]-Sales[[#This Row],[Service Provider Expense]]</f>
        <v>1083.2</v>
      </c>
      <c r="N601" t="s">
        <v>14</v>
      </c>
    </row>
    <row r="602" spans="1:14" x14ac:dyDescent="0.3">
      <c r="A602">
        <v>3601</v>
      </c>
      <c r="B602" t="s">
        <v>863</v>
      </c>
      <c r="C602" t="s">
        <v>864</v>
      </c>
      <c r="D602">
        <v>1833</v>
      </c>
      <c r="E602" t="s">
        <v>1204</v>
      </c>
      <c r="F602" s="1">
        <v>45440</v>
      </c>
      <c r="G602" s="6">
        <v>1</v>
      </c>
      <c r="H602" t="s">
        <v>15</v>
      </c>
      <c r="I602" t="s">
        <v>1237</v>
      </c>
      <c r="J602">
        <f>VLOOKUP(Sales[[#This Row],[Service Category]],Table7[],3,FALSE)</f>
        <v>0.3</v>
      </c>
      <c r="K602">
        <f>Sales[[#This Row],[Sale Price ]]*Sales[[#This Row],[Margins]]</f>
        <v>320.09999999999997</v>
      </c>
      <c r="L602">
        <v>1067</v>
      </c>
      <c r="M602">
        <f>Sales[[#This Row],[Sale Price ]]-Sales[[#This Row],[Service Provider Expense]]</f>
        <v>746.90000000000009</v>
      </c>
      <c r="N602" t="s">
        <v>1201</v>
      </c>
    </row>
    <row r="603" spans="1:14" x14ac:dyDescent="0.3">
      <c r="A603">
        <v>3602</v>
      </c>
      <c r="B603" t="s">
        <v>865</v>
      </c>
      <c r="C603" t="s">
        <v>182</v>
      </c>
      <c r="D603">
        <v>1834</v>
      </c>
      <c r="E603" t="s">
        <v>2248</v>
      </c>
      <c r="F603" s="1">
        <v>45431</v>
      </c>
      <c r="G603" s="6">
        <v>1</v>
      </c>
      <c r="H603" t="s">
        <v>19</v>
      </c>
      <c r="I603" t="s">
        <v>1215</v>
      </c>
      <c r="J603">
        <f>VLOOKUP(Sales[[#This Row],[Service Category]],Table7[],3,FALSE)</f>
        <v>0.25</v>
      </c>
      <c r="K603">
        <f>Sales[[#This Row],[Sale Price ]]*Sales[[#This Row],[Margins]]</f>
        <v>248.25</v>
      </c>
      <c r="L603">
        <v>993</v>
      </c>
      <c r="M603">
        <f>Sales[[#This Row],[Sale Price ]]-Sales[[#This Row],[Service Provider Expense]]</f>
        <v>744.75</v>
      </c>
      <c r="N603" t="s">
        <v>1201</v>
      </c>
    </row>
    <row r="604" spans="1:14" x14ac:dyDescent="0.3">
      <c r="A604">
        <v>3603</v>
      </c>
      <c r="B604" t="s">
        <v>866</v>
      </c>
      <c r="C604" t="s">
        <v>867</v>
      </c>
      <c r="D604">
        <v>1835</v>
      </c>
      <c r="E604" t="s">
        <v>1204</v>
      </c>
      <c r="F604" s="1">
        <v>45630</v>
      </c>
      <c r="G604" s="6">
        <v>1</v>
      </c>
      <c r="H604" s="1" t="s">
        <v>2242</v>
      </c>
      <c r="I604" t="s">
        <v>1218</v>
      </c>
      <c r="J604">
        <f>VLOOKUP(Sales[[#This Row],[Service Category]],Table7[],3,FALSE)</f>
        <v>0.3</v>
      </c>
      <c r="K604">
        <f>Sales[[#This Row],[Sale Price ]]*Sales[[#This Row],[Margins]]</f>
        <v>239.7</v>
      </c>
      <c r="L604">
        <v>799</v>
      </c>
      <c r="M604">
        <f>Sales[[#This Row],[Sale Price ]]-Sales[[#This Row],[Service Provider Expense]]</f>
        <v>559.29999999999995</v>
      </c>
      <c r="N604" t="s">
        <v>20</v>
      </c>
    </row>
    <row r="605" spans="1:14" x14ac:dyDescent="0.3">
      <c r="A605">
        <v>3604</v>
      </c>
      <c r="B605" t="s">
        <v>732</v>
      </c>
      <c r="C605" t="s">
        <v>471</v>
      </c>
      <c r="D605">
        <v>1836</v>
      </c>
      <c r="E605" t="s">
        <v>2249</v>
      </c>
      <c r="F605" s="1">
        <v>45358</v>
      </c>
      <c r="G605" s="6">
        <v>3</v>
      </c>
      <c r="H605" s="1" t="s">
        <v>2242</v>
      </c>
      <c r="I605" t="s">
        <v>1237</v>
      </c>
      <c r="J605">
        <f>VLOOKUP(Sales[[#This Row],[Service Category]],Table7[],3,FALSE)</f>
        <v>0.25</v>
      </c>
      <c r="K605">
        <f>Sales[[#This Row],[Sale Price ]]*Sales[[#This Row],[Margins]]</f>
        <v>90.25</v>
      </c>
      <c r="L605">
        <v>361</v>
      </c>
      <c r="M605">
        <f>Sales[[#This Row],[Sale Price ]]-Sales[[#This Row],[Service Provider Expense]]</f>
        <v>270.75</v>
      </c>
      <c r="N605" t="s">
        <v>1201</v>
      </c>
    </row>
    <row r="606" spans="1:14" x14ac:dyDescent="0.3">
      <c r="A606">
        <v>3605</v>
      </c>
      <c r="B606" t="s">
        <v>868</v>
      </c>
      <c r="C606" t="s">
        <v>722</v>
      </c>
      <c r="D606">
        <v>1837</v>
      </c>
      <c r="E606" t="s">
        <v>1204</v>
      </c>
      <c r="F606" s="1">
        <v>45453</v>
      </c>
      <c r="G606" s="6">
        <v>3</v>
      </c>
      <c r="H606" t="s">
        <v>15</v>
      </c>
      <c r="I606" t="s">
        <v>1230</v>
      </c>
      <c r="J606">
        <f>VLOOKUP(Sales[[#This Row],[Service Category]],Table7[],3,FALSE)</f>
        <v>0.3</v>
      </c>
      <c r="K606">
        <f>Sales[[#This Row],[Sale Price ]]*Sales[[#This Row],[Margins]]</f>
        <v>107.7</v>
      </c>
      <c r="L606">
        <v>359</v>
      </c>
      <c r="M606">
        <f>Sales[[#This Row],[Sale Price ]]-Sales[[#This Row],[Service Provider Expense]]</f>
        <v>251.3</v>
      </c>
      <c r="N606" t="s">
        <v>16</v>
      </c>
    </row>
    <row r="607" spans="1:14" x14ac:dyDescent="0.3">
      <c r="A607">
        <v>3606</v>
      </c>
      <c r="B607" t="s">
        <v>869</v>
      </c>
      <c r="C607" t="s">
        <v>301</v>
      </c>
      <c r="D607">
        <v>1838</v>
      </c>
      <c r="E607" t="s">
        <v>2249</v>
      </c>
      <c r="F607" s="1">
        <v>45564</v>
      </c>
      <c r="G607" s="6">
        <v>2</v>
      </c>
      <c r="H607" t="s">
        <v>15</v>
      </c>
      <c r="I607" t="s">
        <v>1249</v>
      </c>
      <c r="J607">
        <f>VLOOKUP(Sales[[#This Row],[Service Category]],Table7[],3,FALSE)</f>
        <v>0.25</v>
      </c>
      <c r="K607">
        <f>Sales[[#This Row],[Sale Price ]]*Sales[[#This Row],[Margins]]</f>
        <v>173.75</v>
      </c>
      <c r="L607">
        <v>695</v>
      </c>
      <c r="M607">
        <f>Sales[[#This Row],[Sale Price ]]-Sales[[#This Row],[Service Provider Expense]]</f>
        <v>521.25</v>
      </c>
      <c r="N607" t="s">
        <v>1201</v>
      </c>
    </row>
    <row r="608" spans="1:14" x14ac:dyDescent="0.3">
      <c r="A608">
        <v>3607</v>
      </c>
      <c r="B608" t="s">
        <v>516</v>
      </c>
      <c r="C608" t="s">
        <v>699</v>
      </c>
      <c r="D608">
        <v>1839</v>
      </c>
      <c r="E608" t="s">
        <v>2248</v>
      </c>
      <c r="F608" s="1">
        <v>45340</v>
      </c>
      <c r="G608" s="6">
        <v>3</v>
      </c>
      <c r="H608" t="s">
        <v>15</v>
      </c>
      <c r="I608" t="s">
        <v>1230</v>
      </c>
      <c r="J608">
        <f>VLOOKUP(Sales[[#This Row],[Service Category]],Table7[],3,FALSE)</f>
        <v>0.25</v>
      </c>
      <c r="K608">
        <f>Sales[[#This Row],[Sale Price ]]*Sales[[#This Row],[Margins]]</f>
        <v>285.75</v>
      </c>
      <c r="L608">
        <v>1143</v>
      </c>
      <c r="M608">
        <f>Sales[[#This Row],[Sale Price ]]-Sales[[#This Row],[Service Provider Expense]]</f>
        <v>857.25</v>
      </c>
      <c r="N608" t="s">
        <v>17</v>
      </c>
    </row>
    <row r="609" spans="1:14" x14ac:dyDescent="0.3">
      <c r="A609">
        <v>3608</v>
      </c>
      <c r="B609" t="s">
        <v>870</v>
      </c>
      <c r="C609" t="s">
        <v>333</v>
      </c>
      <c r="D609">
        <v>1840</v>
      </c>
      <c r="E609" t="s">
        <v>1209</v>
      </c>
      <c r="F609" s="1">
        <v>45625</v>
      </c>
      <c r="G609" s="6">
        <v>1</v>
      </c>
      <c r="H609" s="1" t="s">
        <v>2242</v>
      </c>
      <c r="I609" t="s">
        <v>1218</v>
      </c>
      <c r="J609">
        <f>VLOOKUP(Sales[[#This Row],[Service Category]],Table7[],3,FALSE)</f>
        <v>0.3</v>
      </c>
      <c r="K609">
        <f>Sales[[#This Row],[Sale Price ]]*Sales[[#This Row],[Margins]]</f>
        <v>370.5</v>
      </c>
      <c r="L609">
        <v>1235</v>
      </c>
      <c r="M609">
        <f>Sales[[#This Row],[Sale Price ]]-Sales[[#This Row],[Service Provider Expense]]</f>
        <v>864.5</v>
      </c>
      <c r="N609" t="s">
        <v>20</v>
      </c>
    </row>
    <row r="610" spans="1:14" x14ac:dyDescent="0.3">
      <c r="A610">
        <v>3609</v>
      </c>
      <c r="B610" t="s">
        <v>625</v>
      </c>
      <c r="C610" t="s">
        <v>681</v>
      </c>
      <c r="D610">
        <v>1841</v>
      </c>
      <c r="E610" t="s">
        <v>2249</v>
      </c>
      <c r="F610" s="1">
        <v>45468</v>
      </c>
      <c r="G610" s="6">
        <v>3</v>
      </c>
      <c r="H610" t="s">
        <v>15</v>
      </c>
      <c r="I610" t="s">
        <v>1249</v>
      </c>
      <c r="J610">
        <f>VLOOKUP(Sales[[#This Row],[Service Category]],Table7[],3,FALSE)</f>
        <v>0.25</v>
      </c>
      <c r="K610">
        <f>Sales[[#This Row],[Sale Price ]]*Sales[[#This Row],[Margins]]</f>
        <v>27</v>
      </c>
      <c r="L610">
        <v>108</v>
      </c>
      <c r="M610">
        <f>Sales[[#This Row],[Sale Price ]]-Sales[[#This Row],[Service Provider Expense]]</f>
        <v>81</v>
      </c>
      <c r="N610" t="s">
        <v>1201</v>
      </c>
    </row>
    <row r="611" spans="1:14" x14ac:dyDescent="0.3">
      <c r="A611">
        <v>3610</v>
      </c>
      <c r="B611" t="s">
        <v>518</v>
      </c>
      <c r="C611" t="s">
        <v>871</v>
      </c>
      <c r="D611">
        <v>1842</v>
      </c>
      <c r="E611" t="s">
        <v>2248</v>
      </c>
      <c r="F611" s="1">
        <v>45647</v>
      </c>
      <c r="G611" s="6">
        <v>3</v>
      </c>
      <c r="H611" t="s">
        <v>15</v>
      </c>
      <c r="I611" t="s">
        <v>1224</v>
      </c>
      <c r="J611">
        <f>VLOOKUP(Sales[[#This Row],[Service Category]],Table7[],3,FALSE)</f>
        <v>0.25</v>
      </c>
      <c r="K611">
        <f>Sales[[#This Row],[Sale Price ]]*Sales[[#This Row],[Margins]]</f>
        <v>363.75</v>
      </c>
      <c r="L611">
        <v>1455</v>
      </c>
      <c r="M611">
        <f>Sales[[#This Row],[Sale Price ]]-Sales[[#This Row],[Service Provider Expense]]</f>
        <v>1091.25</v>
      </c>
      <c r="N611" t="s">
        <v>20</v>
      </c>
    </row>
    <row r="612" spans="1:14" x14ac:dyDescent="0.3">
      <c r="A612">
        <v>3611</v>
      </c>
      <c r="B612" t="s">
        <v>872</v>
      </c>
      <c r="C612" t="s">
        <v>91</v>
      </c>
      <c r="D612">
        <v>1843</v>
      </c>
      <c r="E612" t="s">
        <v>1204</v>
      </c>
      <c r="F612" s="1">
        <v>45384</v>
      </c>
      <c r="G612" s="6">
        <v>2</v>
      </c>
      <c r="H612" s="1" t="s">
        <v>2242</v>
      </c>
      <c r="I612" t="s">
        <v>1215</v>
      </c>
      <c r="J612">
        <f>VLOOKUP(Sales[[#This Row],[Service Category]],Table7[],3,FALSE)</f>
        <v>0.3</v>
      </c>
      <c r="K612">
        <f>Sales[[#This Row],[Sale Price ]]*Sales[[#This Row],[Margins]]</f>
        <v>488.4</v>
      </c>
      <c r="L612">
        <v>1628</v>
      </c>
      <c r="M612">
        <f>Sales[[#This Row],[Sale Price ]]-Sales[[#This Row],[Service Provider Expense]]</f>
        <v>1139.5999999999999</v>
      </c>
      <c r="N612" t="s">
        <v>1201</v>
      </c>
    </row>
    <row r="613" spans="1:14" x14ac:dyDescent="0.3">
      <c r="A613">
        <v>3612</v>
      </c>
      <c r="B613" t="s">
        <v>873</v>
      </c>
      <c r="C613" t="s">
        <v>812</v>
      </c>
      <c r="D613">
        <v>1844</v>
      </c>
      <c r="E613" t="s">
        <v>2249</v>
      </c>
      <c r="F613" s="1">
        <v>45442</v>
      </c>
      <c r="G613" s="6">
        <v>2</v>
      </c>
      <c r="H613" s="1" t="s">
        <v>2242</v>
      </c>
      <c r="I613" t="s">
        <v>1215</v>
      </c>
      <c r="J613">
        <f>VLOOKUP(Sales[[#This Row],[Service Category]],Table7[],3,FALSE)</f>
        <v>0.25</v>
      </c>
      <c r="K613">
        <f>Sales[[#This Row],[Sale Price ]]*Sales[[#This Row],[Margins]]</f>
        <v>187.5</v>
      </c>
      <c r="L613">
        <v>750</v>
      </c>
      <c r="M613">
        <f>Sales[[#This Row],[Sale Price ]]-Sales[[#This Row],[Service Provider Expense]]</f>
        <v>562.5</v>
      </c>
      <c r="N613" t="s">
        <v>20</v>
      </c>
    </row>
    <row r="614" spans="1:14" x14ac:dyDescent="0.3">
      <c r="A614">
        <v>3613</v>
      </c>
      <c r="B614" t="s">
        <v>874</v>
      </c>
      <c r="C614" t="s">
        <v>875</v>
      </c>
      <c r="D614">
        <v>1845</v>
      </c>
      <c r="E614" t="s">
        <v>2248</v>
      </c>
      <c r="F614" s="1">
        <v>45580</v>
      </c>
      <c r="G614" s="6">
        <v>1</v>
      </c>
      <c r="H614" s="1" t="s">
        <v>2242</v>
      </c>
      <c r="I614" t="s">
        <v>1218</v>
      </c>
      <c r="J614">
        <f>VLOOKUP(Sales[[#This Row],[Service Category]],Table7[],3,FALSE)</f>
        <v>0.25</v>
      </c>
      <c r="K614">
        <f>Sales[[#This Row],[Sale Price ]]*Sales[[#This Row],[Margins]]</f>
        <v>386.25</v>
      </c>
      <c r="L614">
        <v>1545</v>
      </c>
      <c r="M614">
        <f>Sales[[#This Row],[Sale Price ]]-Sales[[#This Row],[Service Provider Expense]]</f>
        <v>1158.75</v>
      </c>
      <c r="N614" t="s">
        <v>16</v>
      </c>
    </row>
    <row r="615" spans="1:14" x14ac:dyDescent="0.3">
      <c r="A615">
        <v>3614</v>
      </c>
      <c r="B615" t="s">
        <v>280</v>
      </c>
      <c r="C615" t="s">
        <v>224</v>
      </c>
      <c r="D615">
        <v>1846</v>
      </c>
      <c r="E615" t="s">
        <v>2249</v>
      </c>
      <c r="F615" s="1">
        <v>45551</v>
      </c>
      <c r="G615" s="6">
        <v>3</v>
      </c>
      <c r="H615" t="s">
        <v>15</v>
      </c>
      <c r="I615" t="s">
        <v>1218</v>
      </c>
      <c r="J615">
        <f>VLOOKUP(Sales[[#This Row],[Service Category]],Table7[],3,FALSE)</f>
        <v>0.25</v>
      </c>
      <c r="K615">
        <f>Sales[[#This Row],[Sale Price ]]*Sales[[#This Row],[Margins]]</f>
        <v>408</v>
      </c>
      <c r="L615">
        <v>1632</v>
      </c>
      <c r="M615">
        <f>Sales[[#This Row],[Sale Price ]]-Sales[[#This Row],[Service Provider Expense]]</f>
        <v>1224</v>
      </c>
      <c r="N615" t="s">
        <v>14</v>
      </c>
    </row>
    <row r="616" spans="1:14" x14ac:dyDescent="0.3">
      <c r="A616">
        <v>3615</v>
      </c>
      <c r="B616" t="s">
        <v>876</v>
      </c>
      <c r="C616" t="s">
        <v>56</v>
      </c>
      <c r="D616">
        <v>1847</v>
      </c>
      <c r="E616" t="s">
        <v>1206</v>
      </c>
      <c r="F616" s="1">
        <v>45503</v>
      </c>
      <c r="G616" s="6">
        <v>2</v>
      </c>
      <c r="H616" t="s">
        <v>15</v>
      </c>
      <c r="I616" t="s">
        <v>1237</v>
      </c>
      <c r="J616">
        <f>VLOOKUP(Sales[[#This Row],[Service Category]],Table7[],3,FALSE)</f>
        <v>0.1</v>
      </c>
      <c r="K616">
        <f>Sales[[#This Row],[Sale Price ]]*Sales[[#This Row],[Margins]]</f>
        <v>5.4</v>
      </c>
      <c r="L616">
        <v>54</v>
      </c>
      <c r="M616">
        <f>Sales[[#This Row],[Sale Price ]]-Sales[[#This Row],[Service Provider Expense]]</f>
        <v>48.6</v>
      </c>
      <c r="N616" t="s">
        <v>14</v>
      </c>
    </row>
    <row r="617" spans="1:14" x14ac:dyDescent="0.3">
      <c r="A617">
        <v>3616</v>
      </c>
      <c r="B617" t="s">
        <v>86</v>
      </c>
      <c r="C617" t="s">
        <v>877</v>
      </c>
      <c r="D617">
        <v>1848</v>
      </c>
      <c r="E617" t="s">
        <v>1208</v>
      </c>
      <c r="F617" s="1">
        <v>45431</v>
      </c>
      <c r="G617" s="6">
        <v>1</v>
      </c>
      <c r="H617" t="s">
        <v>15</v>
      </c>
      <c r="I617" t="s">
        <v>1215</v>
      </c>
      <c r="J617">
        <f>VLOOKUP(Sales[[#This Row],[Service Category]],Table7[],3,FALSE)</f>
        <v>0.2</v>
      </c>
      <c r="K617">
        <f>Sales[[#This Row],[Sale Price ]]*Sales[[#This Row],[Margins]]</f>
        <v>136.20000000000002</v>
      </c>
      <c r="L617">
        <v>681</v>
      </c>
      <c r="M617">
        <f>Sales[[#This Row],[Sale Price ]]-Sales[[#This Row],[Service Provider Expense]]</f>
        <v>544.79999999999995</v>
      </c>
      <c r="N617" t="s">
        <v>20</v>
      </c>
    </row>
    <row r="618" spans="1:14" x14ac:dyDescent="0.3">
      <c r="A618">
        <v>3617</v>
      </c>
      <c r="B618" t="s">
        <v>878</v>
      </c>
      <c r="C618" t="s">
        <v>478</v>
      </c>
      <c r="D618">
        <v>1849</v>
      </c>
      <c r="E618" t="s">
        <v>1208</v>
      </c>
      <c r="F618" s="1">
        <v>45541</v>
      </c>
      <c r="G618" s="6">
        <v>1</v>
      </c>
      <c r="H618" s="1" t="s">
        <v>2243</v>
      </c>
      <c r="I618" t="s">
        <v>1230</v>
      </c>
      <c r="J618">
        <f>VLOOKUP(Sales[[#This Row],[Service Category]],Table7[],3,FALSE)</f>
        <v>0.2</v>
      </c>
      <c r="K618">
        <f>Sales[[#This Row],[Sale Price ]]*Sales[[#This Row],[Margins]]</f>
        <v>33</v>
      </c>
      <c r="L618">
        <v>165</v>
      </c>
      <c r="M618">
        <f>Sales[[#This Row],[Sale Price ]]-Sales[[#This Row],[Service Provider Expense]]</f>
        <v>132</v>
      </c>
      <c r="N618" t="s">
        <v>14</v>
      </c>
    </row>
    <row r="619" spans="1:14" x14ac:dyDescent="0.3">
      <c r="A619">
        <v>3618</v>
      </c>
      <c r="B619" t="s">
        <v>426</v>
      </c>
      <c r="C619" t="s">
        <v>783</v>
      </c>
      <c r="D619">
        <v>1850</v>
      </c>
      <c r="E619" t="s">
        <v>1206</v>
      </c>
      <c r="F619" s="1">
        <v>45292</v>
      </c>
      <c r="G619" s="6">
        <v>1</v>
      </c>
      <c r="H619" t="s">
        <v>15</v>
      </c>
      <c r="I619" t="s">
        <v>1215</v>
      </c>
      <c r="J619">
        <f>VLOOKUP(Sales[[#This Row],[Service Category]],Table7[],3,FALSE)</f>
        <v>0.1</v>
      </c>
      <c r="K619">
        <f>Sales[[#This Row],[Sale Price ]]*Sales[[#This Row],[Margins]]</f>
        <v>25.900000000000002</v>
      </c>
      <c r="L619">
        <v>259</v>
      </c>
      <c r="M619">
        <f>Sales[[#This Row],[Sale Price ]]-Sales[[#This Row],[Service Provider Expense]]</f>
        <v>233.1</v>
      </c>
      <c r="N619" t="s">
        <v>17</v>
      </c>
    </row>
    <row r="620" spans="1:14" x14ac:dyDescent="0.3">
      <c r="A620">
        <v>3619</v>
      </c>
      <c r="B620" t="s">
        <v>689</v>
      </c>
      <c r="C620" t="s">
        <v>416</v>
      </c>
      <c r="D620">
        <v>1851</v>
      </c>
      <c r="E620" t="s">
        <v>1209</v>
      </c>
      <c r="F620" s="1">
        <v>45342</v>
      </c>
      <c r="G620" s="6">
        <v>2</v>
      </c>
      <c r="H620" t="s">
        <v>19</v>
      </c>
      <c r="I620" t="s">
        <v>1224</v>
      </c>
      <c r="J620">
        <f>VLOOKUP(Sales[[#This Row],[Service Category]],Table7[],3,FALSE)</f>
        <v>0.3</v>
      </c>
      <c r="K620">
        <f>Sales[[#This Row],[Sale Price ]]*Sales[[#This Row],[Margins]]</f>
        <v>168.29999999999998</v>
      </c>
      <c r="L620">
        <v>561</v>
      </c>
      <c r="M620">
        <f>Sales[[#This Row],[Sale Price ]]-Sales[[#This Row],[Service Provider Expense]]</f>
        <v>392.70000000000005</v>
      </c>
      <c r="N620" t="s">
        <v>1201</v>
      </c>
    </row>
    <row r="621" spans="1:14" x14ac:dyDescent="0.3">
      <c r="A621">
        <v>3620</v>
      </c>
      <c r="B621" t="s">
        <v>625</v>
      </c>
      <c r="C621" t="s">
        <v>879</v>
      </c>
      <c r="D621">
        <v>1852</v>
      </c>
      <c r="E621" t="s">
        <v>1208</v>
      </c>
      <c r="F621" s="1">
        <v>45403</v>
      </c>
      <c r="G621" s="6">
        <v>2</v>
      </c>
      <c r="H621" t="s">
        <v>15</v>
      </c>
      <c r="I621" t="s">
        <v>1215</v>
      </c>
      <c r="J621">
        <f>VLOOKUP(Sales[[#This Row],[Service Category]],Table7[],3,FALSE)</f>
        <v>0.2</v>
      </c>
      <c r="K621">
        <f>Sales[[#This Row],[Sale Price ]]*Sales[[#This Row],[Margins]]</f>
        <v>9.8000000000000007</v>
      </c>
      <c r="L621">
        <v>49</v>
      </c>
      <c r="M621">
        <f>Sales[[#This Row],[Sale Price ]]-Sales[[#This Row],[Service Provider Expense]]</f>
        <v>39.200000000000003</v>
      </c>
      <c r="N621" t="s">
        <v>17</v>
      </c>
    </row>
    <row r="622" spans="1:14" x14ac:dyDescent="0.3">
      <c r="A622">
        <v>3621</v>
      </c>
      <c r="B622" t="s">
        <v>748</v>
      </c>
      <c r="C622" t="s">
        <v>145</v>
      </c>
      <c r="D622">
        <v>1853</v>
      </c>
      <c r="E622" t="s">
        <v>1208</v>
      </c>
      <c r="F622" s="1">
        <v>45321</v>
      </c>
      <c r="G622" s="6">
        <v>1</v>
      </c>
      <c r="H622" t="s">
        <v>15</v>
      </c>
      <c r="I622" t="s">
        <v>1218</v>
      </c>
      <c r="J622">
        <f>VLOOKUP(Sales[[#This Row],[Service Category]],Table7[],3,FALSE)</f>
        <v>0.2</v>
      </c>
      <c r="K622">
        <f>Sales[[#This Row],[Sale Price ]]*Sales[[#This Row],[Margins]]</f>
        <v>102.60000000000001</v>
      </c>
      <c r="L622">
        <v>513</v>
      </c>
      <c r="M622">
        <f>Sales[[#This Row],[Sale Price ]]-Sales[[#This Row],[Service Provider Expense]]</f>
        <v>410.4</v>
      </c>
      <c r="N622" t="s">
        <v>1201</v>
      </c>
    </row>
    <row r="623" spans="1:14" x14ac:dyDescent="0.3">
      <c r="A623">
        <v>3622</v>
      </c>
      <c r="B623" t="s">
        <v>399</v>
      </c>
      <c r="C623" t="s">
        <v>880</v>
      </c>
      <c r="D623">
        <v>1854</v>
      </c>
      <c r="E623" t="s">
        <v>1208</v>
      </c>
      <c r="F623" s="1">
        <v>45423</v>
      </c>
      <c r="G623" s="6">
        <v>2</v>
      </c>
      <c r="H623" t="s">
        <v>15</v>
      </c>
      <c r="I623" t="s">
        <v>1218</v>
      </c>
      <c r="J623">
        <f>VLOOKUP(Sales[[#This Row],[Service Category]],Table7[],3,FALSE)</f>
        <v>0.2</v>
      </c>
      <c r="K623">
        <f>Sales[[#This Row],[Sale Price ]]*Sales[[#This Row],[Margins]]</f>
        <v>212.4</v>
      </c>
      <c r="L623">
        <v>1062</v>
      </c>
      <c r="M623">
        <f>Sales[[#This Row],[Sale Price ]]-Sales[[#This Row],[Service Provider Expense]]</f>
        <v>849.6</v>
      </c>
      <c r="N623" t="s">
        <v>1201</v>
      </c>
    </row>
    <row r="624" spans="1:14" x14ac:dyDescent="0.3">
      <c r="A624">
        <v>3623</v>
      </c>
      <c r="B624" t="s">
        <v>881</v>
      </c>
      <c r="C624" t="s">
        <v>882</v>
      </c>
      <c r="D624">
        <v>1855</v>
      </c>
      <c r="E624" t="s">
        <v>1209</v>
      </c>
      <c r="F624" s="1">
        <v>45604</v>
      </c>
      <c r="G624" s="6">
        <v>2</v>
      </c>
      <c r="H624" s="1" t="s">
        <v>2243</v>
      </c>
      <c r="I624" t="s">
        <v>1230</v>
      </c>
      <c r="J624">
        <f>VLOOKUP(Sales[[#This Row],[Service Category]],Table7[],3,FALSE)</f>
        <v>0.3</v>
      </c>
      <c r="K624">
        <f>Sales[[#This Row],[Sale Price ]]*Sales[[#This Row],[Margins]]</f>
        <v>46.5</v>
      </c>
      <c r="L624">
        <v>155</v>
      </c>
      <c r="M624">
        <f>Sales[[#This Row],[Sale Price ]]-Sales[[#This Row],[Service Provider Expense]]</f>
        <v>108.5</v>
      </c>
      <c r="N624" t="s">
        <v>14</v>
      </c>
    </row>
    <row r="625" spans="1:14" x14ac:dyDescent="0.3">
      <c r="A625">
        <v>3624</v>
      </c>
      <c r="B625" t="s">
        <v>883</v>
      </c>
      <c r="C625" t="s">
        <v>884</v>
      </c>
      <c r="D625">
        <v>1856</v>
      </c>
      <c r="E625" t="s">
        <v>1209</v>
      </c>
      <c r="F625" s="1">
        <v>45326</v>
      </c>
      <c r="G625" s="6">
        <v>2</v>
      </c>
      <c r="H625" t="s">
        <v>19</v>
      </c>
      <c r="I625" t="s">
        <v>1215</v>
      </c>
      <c r="J625">
        <f>VLOOKUP(Sales[[#This Row],[Service Category]],Table7[],3,FALSE)</f>
        <v>0.3</v>
      </c>
      <c r="K625">
        <f>Sales[[#This Row],[Sale Price ]]*Sales[[#This Row],[Margins]]</f>
        <v>324.3</v>
      </c>
      <c r="L625">
        <v>1081</v>
      </c>
      <c r="M625">
        <f>Sales[[#This Row],[Sale Price ]]-Sales[[#This Row],[Service Provider Expense]]</f>
        <v>756.7</v>
      </c>
      <c r="N625" t="s">
        <v>1201</v>
      </c>
    </row>
    <row r="626" spans="1:14" x14ac:dyDescent="0.3">
      <c r="A626">
        <v>3625</v>
      </c>
      <c r="B626" t="s">
        <v>885</v>
      </c>
      <c r="C626" t="s">
        <v>675</v>
      </c>
      <c r="D626">
        <v>1857</v>
      </c>
      <c r="E626" t="s">
        <v>1209</v>
      </c>
      <c r="F626" s="1">
        <v>45334</v>
      </c>
      <c r="G626" s="6">
        <v>3</v>
      </c>
      <c r="H626" t="s">
        <v>15</v>
      </c>
      <c r="I626" t="s">
        <v>1230</v>
      </c>
      <c r="J626">
        <f>VLOOKUP(Sales[[#This Row],[Service Category]],Table7[],3,FALSE)</f>
        <v>0.3</v>
      </c>
      <c r="K626">
        <f>Sales[[#This Row],[Sale Price ]]*Sales[[#This Row],[Margins]]</f>
        <v>105.89999999999999</v>
      </c>
      <c r="L626">
        <v>353</v>
      </c>
      <c r="M626">
        <f>Sales[[#This Row],[Sale Price ]]-Sales[[#This Row],[Service Provider Expense]]</f>
        <v>247.10000000000002</v>
      </c>
      <c r="N626" t="s">
        <v>17</v>
      </c>
    </row>
    <row r="627" spans="1:14" x14ac:dyDescent="0.3">
      <c r="A627">
        <v>3626</v>
      </c>
      <c r="B627" t="s">
        <v>886</v>
      </c>
      <c r="C627" t="s">
        <v>887</v>
      </c>
      <c r="D627">
        <v>1858</v>
      </c>
      <c r="E627" t="s">
        <v>2249</v>
      </c>
      <c r="F627" s="1">
        <v>45642</v>
      </c>
      <c r="G627" s="6">
        <v>2</v>
      </c>
      <c r="H627" t="s">
        <v>15</v>
      </c>
      <c r="I627" t="s">
        <v>1249</v>
      </c>
      <c r="J627">
        <f>VLOOKUP(Sales[[#This Row],[Service Category]],Table7[],3,FALSE)</f>
        <v>0.25</v>
      </c>
      <c r="K627">
        <f>Sales[[#This Row],[Sale Price ]]*Sales[[#This Row],[Margins]]</f>
        <v>220.5</v>
      </c>
      <c r="L627">
        <v>882</v>
      </c>
      <c r="M627">
        <f>Sales[[#This Row],[Sale Price ]]-Sales[[#This Row],[Service Provider Expense]]</f>
        <v>661.5</v>
      </c>
      <c r="N627" t="s">
        <v>1201</v>
      </c>
    </row>
    <row r="628" spans="1:14" x14ac:dyDescent="0.3">
      <c r="A628">
        <v>3627</v>
      </c>
      <c r="B628" t="s">
        <v>888</v>
      </c>
      <c r="C628" t="s">
        <v>889</v>
      </c>
      <c r="D628">
        <v>1859</v>
      </c>
      <c r="E628" t="s">
        <v>1204</v>
      </c>
      <c r="F628" s="1">
        <v>45350</v>
      </c>
      <c r="G628" s="6">
        <v>1</v>
      </c>
      <c r="H628" s="1" t="s">
        <v>2242</v>
      </c>
      <c r="I628" t="s">
        <v>1224</v>
      </c>
      <c r="J628">
        <f>VLOOKUP(Sales[[#This Row],[Service Category]],Table7[],3,FALSE)</f>
        <v>0.3</v>
      </c>
      <c r="K628">
        <f>Sales[[#This Row],[Sale Price ]]*Sales[[#This Row],[Margins]]</f>
        <v>351.3</v>
      </c>
      <c r="L628">
        <v>1171</v>
      </c>
      <c r="M628">
        <f>Sales[[#This Row],[Sale Price ]]-Sales[[#This Row],[Service Provider Expense]]</f>
        <v>819.7</v>
      </c>
      <c r="N628" t="s">
        <v>1201</v>
      </c>
    </row>
    <row r="629" spans="1:14" x14ac:dyDescent="0.3">
      <c r="A629">
        <v>3628</v>
      </c>
      <c r="B629" t="s">
        <v>873</v>
      </c>
      <c r="C629" t="s">
        <v>835</v>
      </c>
      <c r="D629">
        <v>1860</v>
      </c>
      <c r="E629" t="s">
        <v>1206</v>
      </c>
      <c r="F629" s="1">
        <v>45358</v>
      </c>
      <c r="G629" s="6">
        <v>2</v>
      </c>
      <c r="H629" s="1" t="s">
        <v>2242</v>
      </c>
      <c r="I629" t="s">
        <v>1215</v>
      </c>
      <c r="J629">
        <f>VLOOKUP(Sales[[#This Row],[Service Category]],Table7[],3,FALSE)</f>
        <v>0.1</v>
      </c>
      <c r="K629">
        <f>Sales[[#This Row],[Sale Price ]]*Sales[[#This Row],[Margins]]</f>
        <v>153.20000000000002</v>
      </c>
      <c r="L629">
        <v>1532</v>
      </c>
      <c r="M629">
        <f>Sales[[#This Row],[Sale Price ]]-Sales[[#This Row],[Service Provider Expense]]</f>
        <v>1378.8</v>
      </c>
      <c r="N629" t="s">
        <v>14</v>
      </c>
    </row>
    <row r="630" spans="1:14" x14ac:dyDescent="0.3">
      <c r="A630">
        <v>3629</v>
      </c>
      <c r="B630" t="s">
        <v>890</v>
      </c>
      <c r="C630" t="s">
        <v>891</v>
      </c>
      <c r="D630">
        <v>1861</v>
      </c>
      <c r="E630" t="s">
        <v>1209</v>
      </c>
      <c r="F630" s="1">
        <v>45398</v>
      </c>
      <c r="G630" s="6">
        <v>3</v>
      </c>
      <c r="H630" t="s">
        <v>15</v>
      </c>
      <c r="I630" t="s">
        <v>1227</v>
      </c>
      <c r="J630">
        <f>VLOOKUP(Sales[[#This Row],[Service Category]],Table7[],3,FALSE)</f>
        <v>0.3</v>
      </c>
      <c r="K630">
        <f>Sales[[#This Row],[Sale Price ]]*Sales[[#This Row],[Margins]]</f>
        <v>205.79999999999998</v>
      </c>
      <c r="L630">
        <v>686</v>
      </c>
      <c r="M630">
        <f>Sales[[#This Row],[Sale Price ]]-Sales[[#This Row],[Service Provider Expense]]</f>
        <v>480.20000000000005</v>
      </c>
      <c r="N630" t="s">
        <v>17</v>
      </c>
    </row>
    <row r="631" spans="1:14" x14ac:dyDescent="0.3">
      <c r="A631">
        <v>3630</v>
      </c>
      <c r="B631" t="s">
        <v>892</v>
      </c>
      <c r="C631" t="s">
        <v>817</v>
      </c>
      <c r="D631">
        <v>1862</v>
      </c>
      <c r="E631" t="s">
        <v>2249</v>
      </c>
      <c r="F631" s="1">
        <v>45306</v>
      </c>
      <c r="G631" s="6">
        <v>1</v>
      </c>
      <c r="H631" t="s">
        <v>15</v>
      </c>
      <c r="I631" t="s">
        <v>1221</v>
      </c>
      <c r="J631">
        <f>VLOOKUP(Sales[[#This Row],[Service Category]],Table7[],3,FALSE)</f>
        <v>0.25</v>
      </c>
      <c r="K631">
        <f>Sales[[#This Row],[Sale Price ]]*Sales[[#This Row],[Margins]]</f>
        <v>279</v>
      </c>
      <c r="L631">
        <v>1116</v>
      </c>
      <c r="M631">
        <f>Sales[[#This Row],[Sale Price ]]-Sales[[#This Row],[Service Provider Expense]]</f>
        <v>837</v>
      </c>
      <c r="N631" t="s">
        <v>17</v>
      </c>
    </row>
    <row r="632" spans="1:14" x14ac:dyDescent="0.3">
      <c r="A632">
        <v>3631</v>
      </c>
      <c r="B632" t="s">
        <v>893</v>
      </c>
      <c r="C632" t="s">
        <v>894</v>
      </c>
      <c r="D632">
        <v>1863</v>
      </c>
      <c r="E632" t="s">
        <v>1209</v>
      </c>
      <c r="F632" s="1">
        <v>45449</v>
      </c>
      <c r="G632" s="6">
        <v>2</v>
      </c>
      <c r="H632" s="1" t="s">
        <v>2242</v>
      </c>
      <c r="I632" t="s">
        <v>1221</v>
      </c>
      <c r="J632">
        <f>VLOOKUP(Sales[[#This Row],[Service Category]],Table7[],3,FALSE)</f>
        <v>0.3</v>
      </c>
      <c r="K632">
        <f>Sales[[#This Row],[Sale Price ]]*Sales[[#This Row],[Margins]]</f>
        <v>356.09999999999997</v>
      </c>
      <c r="L632">
        <v>1187</v>
      </c>
      <c r="M632">
        <f>Sales[[#This Row],[Sale Price ]]-Sales[[#This Row],[Service Provider Expense]]</f>
        <v>830.90000000000009</v>
      </c>
      <c r="N632" t="s">
        <v>17</v>
      </c>
    </row>
    <row r="633" spans="1:14" x14ac:dyDescent="0.3">
      <c r="A633">
        <v>3632</v>
      </c>
      <c r="B633" t="s">
        <v>895</v>
      </c>
      <c r="C633" t="s">
        <v>445</v>
      </c>
      <c r="D633">
        <v>1864</v>
      </c>
      <c r="E633" t="s">
        <v>1209</v>
      </c>
      <c r="F633" s="1">
        <v>45411</v>
      </c>
      <c r="G633" s="6">
        <v>1</v>
      </c>
      <c r="H633" t="s">
        <v>15</v>
      </c>
      <c r="I633" t="s">
        <v>1221</v>
      </c>
      <c r="J633">
        <f>VLOOKUP(Sales[[#This Row],[Service Category]],Table7[],3,FALSE)</f>
        <v>0.3</v>
      </c>
      <c r="K633">
        <f>Sales[[#This Row],[Sale Price ]]*Sales[[#This Row],[Margins]]</f>
        <v>200.7</v>
      </c>
      <c r="L633">
        <v>669</v>
      </c>
      <c r="M633">
        <f>Sales[[#This Row],[Sale Price ]]-Sales[[#This Row],[Service Provider Expense]]</f>
        <v>468.3</v>
      </c>
      <c r="N633" t="s">
        <v>1201</v>
      </c>
    </row>
    <row r="634" spans="1:14" x14ac:dyDescent="0.3">
      <c r="A634">
        <v>3633</v>
      </c>
      <c r="B634" t="s">
        <v>896</v>
      </c>
      <c r="C634" t="s">
        <v>480</v>
      </c>
      <c r="D634">
        <v>1865</v>
      </c>
      <c r="E634" t="s">
        <v>1209</v>
      </c>
      <c r="F634" s="1">
        <v>45491</v>
      </c>
      <c r="G634" s="6">
        <v>1</v>
      </c>
      <c r="H634" t="s">
        <v>19</v>
      </c>
      <c r="I634" t="s">
        <v>1230</v>
      </c>
      <c r="J634">
        <f>VLOOKUP(Sales[[#This Row],[Service Category]],Table7[],3,FALSE)</f>
        <v>0.3</v>
      </c>
      <c r="K634">
        <f>Sales[[#This Row],[Sale Price ]]*Sales[[#This Row],[Margins]]</f>
        <v>324.59999999999997</v>
      </c>
      <c r="L634">
        <v>1082</v>
      </c>
      <c r="M634">
        <f>Sales[[#This Row],[Sale Price ]]-Sales[[#This Row],[Service Provider Expense]]</f>
        <v>757.40000000000009</v>
      </c>
      <c r="N634" t="s">
        <v>14</v>
      </c>
    </row>
    <row r="635" spans="1:14" x14ac:dyDescent="0.3">
      <c r="A635">
        <v>3634</v>
      </c>
      <c r="B635" t="s">
        <v>897</v>
      </c>
      <c r="C635" t="s">
        <v>248</v>
      </c>
      <c r="D635">
        <v>1866</v>
      </c>
      <c r="E635" t="s">
        <v>1204</v>
      </c>
      <c r="F635" s="1">
        <v>45363</v>
      </c>
      <c r="G635" s="6">
        <v>2</v>
      </c>
      <c r="H635" s="1" t="s">
        <v>2242</v>
      </c>
      <c r="I635" t="s">
        <v>1218</v>
      </c>
      <c r="J635">
        <f>VLOOKUP(Sales[[#This Row],[Service Category]],Table7[],3,FALSE)</f>
        <v>0.3</v>
      </c>
      <c r="K635">
        <f>Sales[[#This Row],[Sale Price ]]*Sales[[#This Row],[Margins]]</f>
        <v>273.3</v>
      </c>
      <c r="L635">
        <v>911</v>
      </c>
      <c r="M635">
        <f>Sales[[#This Row],[Sale Price ]]-Sales[[#This Row],[Service Provider Expense]]</f>
        <v>637.70000000000005</v>
      </c>
      <c r="N635" t="s">
        <v>17</v>
      </c>
    </row>
    <row r="636" spans="1:14" x14ac:dyDescent="0.3">
      <c r="A636">
        <v>3635</v>
      </c>
      <c r="B636" t="s">
        <v>712</v>
      </c>
      <c r="C636" t="s">
        <v>597</v>
      </c>
      <c r="D636">
        <v>1867</v>
      </c>
      <c r="E636" t="s">
        <v>1206</v>
      </c>
      <c r="F636" s="1">
        <v>45340</v>
      </c>
      <c r="G636" s="6">
        <v>3</v>
      </c>
      <c r="H636" s="1" t="s">
        <v>2243</v>
      </c>
      <c r="I636" t="s">
        <v>1230</v>
      </c>
      <c r="J636">
        <f>VLOOKUP(Sales[[#This Row],[Service Category]],Table7[],3,FALSE)</f>
        <v>0.1</v>
      </c>
      <c r="K636">
        <f>Sales[[#This Row],[Sale Price ]]*Sales[[#This Row],[Margins]]</f>
        <v>128.30000000000001</v>
      </c>
      <c r="L636">
        <v>1283</v>
      </c>
      <c r="M636">
        <f>Sales[[#This Row],[Sale Price ]]-Sales[[#This Row],[Service Provider Expense]]</f>
        <v>1154.7</v>
      </c>
      <c r="N636" t="s">
        <v>16</v>
      </c>
    </row>
    <row r="637" spans="1:14" x14ac:dyDescent="0.3">
      <c r="A637">
        <v>3636</v>
      </c>
      <c r="B637" t="s">
        <v>898</v>
      </c>
      <c r="C637" t="s">
        <v>899</v>
      </c>
      <c r="D637">
        <v>1868</v>
      </c>
      <c r="E637" t="s">
        <v>1208</v>
      </c>
      <c r="F637" s="1">
        <v>45498</v>
      </c>
      <c r="G637" s="6">
        <v>3</v>
      </c>
      <c r="H637" t="s">
        <v>19</v>
      </c>
      <c r="I637" t="s">
        <v>1249</v>
      </c>
      <c r="J637">
        <f>VLOOKUP(Sales[[#This Row],[Service Category]],Table7[],3,FALSE)</f>
        <v>0.2</v>
      </c>
      <c r="K637">
        <f>Sales[[#This Row],[Sale Price ]]*Sales[[#This Row],[Margins]]</f>
        <v>107</v>
      </c>
      <c r="L637">
        <v>535</v>
      </c>
      <c r="M637">
        <f>Sales[[#This Row],[Sale Price ]]-Sales[[#This Row],[Service Provider Expense]]</f>
        <v>428</v>
      </c>
      <c r="N637" t="s">
        <v>16</v>
      </c>
    </row>
    <row r="638" spans="1:14" x14ac:dyDescent="0.3">
      <c r="A638">
        <v>3637</v>
      </c>
      <c r="B638" t="s">
        <v>900</v>
      </c>
      <c r="C638" t="s">
        <v>76</v>
      </c>
      <c r="D638">
        <v>1869</v>
      </c>
      <c r="E638" t="s">
        <v>2248</v>
      </c>
      <c r="F638" s="1">
        <v>45341</v>
      </c>
      <c r="G638" s="6">
        <v>2</v>
      </c>
      <c r="H638" s="1" t="s">
        <v>2243</v>
      </c>
      <c r="I638" t="s">
        <v>1221</v>
      </c>
      <c r="J638">
        <f>VLOOKUP(Sales[[#This Row],[Service Category]],Table7[],3,FALSE)</f>
        <v>0.25</v>
      </c>
      <c r="K638">
        <f>Sales[[#This Row],[Sale Price ]]*Sales[[#This Row],[Margins]]</f>
        <v>108.25</v>
      </c>
      <c r="L638">
        <v>433</v>
      </c>
      <c r="M638">
        <f>Sales[[#This Row],[Sale Price ]]-Sales[[#This Row],[Service Provider Expense]]</f>
        <v>324.75</v>
      </c>
      <c r="N638" t="s">
        <v>20</v>
      </c>
    </row>
    <row r="639" spans="1:14" x14ac:dyDescent="0.3">
      <c r="A639">
        <v>3638</v>
      </c>
      <c r="B639" t="s">
        <v>901</v>
      </c>
      <c r="C639" t="s">
        <v>902</v>
      </c>
      <c r="D639">
        <v>1870</v>
      </c>
      <c r="E639" t="s">
        <v>2248</v>
      </c>
      <c r="F639" s="1">
        <v>45556</v>
      </c>
      <c r="G639" s="6">
        <v>1</v>
      </c>
      <c r="H639" t="s">
        <v>15</v>
      </c>
      <c r="I639" t="s">
        <v>1215</v>
      </c>
      <c r="J639">
        <f>VLOOKUP(Sales[[#This Row],[Service Category]],Table7[],3,FALSE)</f>
        <v>0.25</v>
      </c>
      <c r="K639">
        <f>Sales[[#This Row],[Sale Price ]]*Sales[[#This Row],[Margins]]</f>
        <v>384.75</v>
      </c>
      <c r="L639">
        <v>1539</v>
      </c>
      <c r="M639">
        <f>Sales[[#This Row],[Sale Price ]]-Sales[[#This Row],[Service Provider Expense]]</f>
        <v>1154.25</v>
      </c>
      <c r="N639" t="s">
        <v>1201</v>
      </c>
    </row>
    <row r="640" spans="1:14" x14ac:dyDescent="0.3">
      <c r="A640">
        <v>3639</v>
      </c>
      <c r="B640" t="s">
        <v>146</v>
      </c>
      <c r="C640" t="s">
        <v>903</v>
      </c>
      <c r="D640">
        <v>1871</v>
      </c>
      <c r="E640" t="s">
        <v>1208</v>
      </c>
      <c r="F640" s="1">
        <v>45437</v>
      </c>
      <c r="G640" s="6">
        <v>2</v>
      </c>
      <c r="H640" s="1" t="s">
        <v>2242</v>
      </c>
      <c r="I640" t="s">
        <v>1224</v>
      </c>
      <c r="J640">
        <f>VLOOKUP(Sales[[#This Row],[Service Category]],Table7[],3,FALSE)</f>
        <v>0.2</v>
      </c>
      <c r="K640">
        <f>Sales[[#This Row],[Sale Price ]]*Sales[[#This Row],[Margins]]</f>
        <v>46.800000000000004</v>
      </c>
      <c r="L640">
        <v>234</v>
      </c>
      <c r="M640">
        <f>Sales[[#This Row],[Sale Price ]]-Sales[[#This Row],[Service Provider Expense]]</f>
        <v>187.2</v>
      </c>
      <c r="N640" t="s">
        <v>17</v>
      </c>
    </row>
    <row r="641" spans="1:14" x14ac:dyDescent="0.3">
      <c r="A641">
        <v>3640</v>
      </c>
      <c r="B641" t="s">
        <v>904</v>
      </c>
      <c r="C641" t="s">
        <v>905</v>
      </c>
      <c r="D641">
        <v>1872</v>
      </c>
      <c r="E641" t="s">
        <v>2248</v>
      </c>
      <c r="F641" s="1">
        <v>45551</v>
      </c>
      <c r="G641" s="6">
        <v>2</v>
      </c>
      <c r="H641" s="1" t="s">
        <v>2242</v>
      </c>
      <c r="I641" t="s">
        <v>1224</v>
      </c>
      <c r="J641">
        <f>VLOOKUP(Sales[[#This Row],[Service Category]],Table7[],3,FALSE)</f>
        <v>0.25</v>
      </c>
      <c r="K641">
        <f>Sales[[#This Row],[Sale Price ]]*Sales[[#This Row],[Margins]]</f>
        <v>258.5</v>
      </c>
      <c r="L641">
        <v>1034</v>
      </c>
      <c r="M641">
        <f>Sales[[#This Row],[Sale Price ]]-Sales[[#This Row],[Service Provider Expense]]</f>
        <v>775.5</v>
      </c>
      <c r="N641" t="s">
        <v>17</v>
      </c>
    </row>
    <row r="642" spans="1:14" x14ac:dyDescent="0.3">
      <c r="A642">
        <v>3641</v>
      </c>
      <c r="B642" t="s">
        <v>215</v>
      </c>
      <c r="C642" t="s">
        <v>195</v>
      </c>
      <c r="D642">
        <v>1873</v>
      </c>
      <c r="E642" t="s">
        <v>1208</v>
      </c>
      <c r="F642" s="1">
        <v>45556</v>
      </c>
      <c r="G642" s="6">
        <v>1</v>
      </c>
      <c r="H642" s="1" t="s">
        <v>2243</v>
      </c>
      <c r="I642" t="s">
        <v>1224</v>
      </c>
      <c r="J642">
        <f>VLOOKUP(Sales[[#This Row],[Service Category]],Table7[],3,FALSE)</f>
        <v>0.2</v>
      </c>
      <c r="K642">
        <f>Sales[[#This Row],[Sale Price ]]*Sales[[#This Row],[Margins]]</f>
        <v>211.4</v>
      </c>
      <c r="L642">
        <v>1057</v>
      </c>
      <c r="M642">
        <f>Sales[[#This Row],[Sale Price ]]-Sales[[#This Row],[Service Provider Expense]]</f>
        <v>845.6</v>
      </c>
      <c r="N642" t="s">
        <v>14</v>
      </c>
    </row>
    <row r="643" spans="1:14" x14ac:dyDescent="0.3">
      <c r="A643">
        <v>3642</v>
      </c>
      <c r="B643" t="s">
        <v>335</v>
      </c>
      <c r="C643" t="s">
        <v>448</v>
      </c>
      <c r="D643">
        <v>1874</v>
      </c>
      <c r="E643" t="s">
        <v>2249</v>
      </c>
      <c r="F643" s="1">
        <v>45486</v>
      </c>
      <c r="G643" s="6">
        <v>1</v>
      </c>
      <c r="H643" t="s">
        <v>15</v>
      </c>
      <c r="I643" t="s">
        <v>1224</v>
      </c>
      <c r="J643">
        <f>VLOOKUP(Sales[[#This Row],[Service Category]],Table7[],3,FALSE)</f>
        <v>0.25</v>
      </c>
      <c r="K643">
        <f>Sales[[#This Row],[Sale Price ]]*Sales[[#This Row],[Margins]]</f>
        <v>358.75</v>
      </c>
      <c r="L643">
        <v>1435</v>
      </c>
      <c r="M643">
        <f>Sales[[#This Row],[Sale Price ]]-Sales[[#This Row],[Service Provider Expense]]</f>
        <v>1076.25</v>
      </c>
      <c r="N643" t="s">
        <v>20</v>
      </c>
    </row>
    <row r="644" spans="1:14" x14ac:dyDescent="0.3">
      <c r="A644">
        <v>3643</v>
      </c>
      <c r="B644" t="s">
        <v>906</v>
      </c>
      <c r="C644" t="s">
        <v>389</v>
      </c>
      <c r="D644">
        <v>1875</v>
      </c>
      <c r="E644" t="s">
        <v>2249</v>
      </c>
      <c r="F644" s="1">
        <v>45528</v>
      </c>
      <c r="G644" s="6">
        <v>3</v>
      </c>
      <c r="H644" t="s">
        <v>15</v>
      </c>
      <c r="I644" t="s">
        <v>1237</v>
      </c>
      <c r="J644">
        <f>VLOOKUP(Sales[[#This Row],[Service Category]],Table7[],3,FALSE)</f>
        <v>0.25</v>
      </c>
      <c r="K644">
        <f>Sales[[#This Row],[Sale Price ]]*Sales[[#This Row],[Margins]]</f>
        <v>74.25</v>
      </c>
      <c r="L644">
        <v>297</v>
      </c>
      <c r="M644">
        <f>Sales[[#This Row],[Sale Price ]]-Sales[[#This Row],[Service Provider Expense]]</f>
        <v>222.75</v>
      </c>
      <c r="N644" t="s">
        <v>20</v>
      </c>
    </row>
    <row r="645" spans="1:14" x14ac:dyDescent="0.3">
      <c r="A645">
        <v>3644</v>
      </c>
      <c r="B645" t="s">
        <v>458</v>
      </c>
      <c r="C645" t="s">
        <v>345</v>
      </c>
      <c r="D645">
        <v>1876</v>
      </c>
      <c r="E645" t="s">
        <v>1208</v>
      </c>
      <c r="F645" s="1">
        <v>45298</v>
      </c>
      <c r="G645" s="6">
        <v>1</v>
      </c>
      <c r="H645" s="1" t="s">
        <v>2242</v>
      </c>
      <c r="I645" t="s">
        <v>1249</v>
      </c>
      <c r="J645">
        <f>VLOOKUP(Sales[[#This Row],[Service Category]],Table7[],3,FALSE)</f>
        <v>0.2</v>
      </c>
      <c r="K645">
        <f>Sales[[#This Row],[Sale Price ]]*Sales[[#This Row],[Margins]]</f>
        <v>216.60000000000002</v>
      </c>
      <c r="L645">
        <v>1083</v>
      </c>
      <c r="M645">
        <f>Sales[[#This Row],[Sale Price ]]-Sales[[#This Row],[Service Provider Expense]]</f>
        <v>866.4</v>
      </c>
      <c r="N645" t="s">
        <v>14</v>
      </c>
    </row>
    <row r="646" spans="1:14" x14ac:dyDescent="0.3">
      <c r="A646">
        <v>3645</v>
      </c>
      <c r="B646" t="s">
        <v>907</v>
      </c>
      <c r="C646" t="s">
        <v>908</v>
      </c>
      <c r="D646">
        <v>1877</v>
      </c>
      <c r="E646" t="s">
        <v>1209</v>
      </c>
      <c r="F646" s="1">
        <v>45402</v>
      </c>
      <c r="G646" s="6">
        <v>2</v>
      </c>
      <c r="H646" t="s">
        <v>15</v>
      </c>
      <c r="I646" t="s">
        <v>1224</v>
      </c>
      <c r="J646">
        <f>VLOOKUP(Sales[[#This Row],[Service Category]],Table7[],3,FALSE)</f>
        <v>0.3</v>
      </c>
      <c r="K646">
        <f>Sales[[#This Row],[Sale Price ]]*Sales[[#This Row],[Margins]]</f>
        <v>455.4</v>
      </c>
      <c r="L646">
        <v>1518</v>
      </c>
      <c r="M646">
        <f>Sales[[#This Row],[Sale Price ]]-Sales[[#This Row],[Service Provider Expense]]</f>
        <v>1062.5999999999999</v>
      </c>
      <c r="N646" t="s">
        <v>14</v>
      </c>
    </row>
    <row r="647" spans="1:14" x14ac:dyDescent="0.3">
      <c r="A647">
        <v>3646</v>
      </c>
      <c r="B647" t="s">
        <v>377</v>
      </c>
      <c r="C647" t="s">
        <v>909</v>
      </c>
      <c r="D647">
        <v>1878</v>
      </c>
      <c r="E647" t="s">
        <v>2249</v>
      </c>
      <c r="F647" s="1">
        <v>45474</v>
      </c>
      <c r="G647" s="6">
        <v>3</v>
      </c>
      <c r="H647" t="s">
        <v>15</v>
      </c>
      <c r="I647" t="s">
        <v>1221</v>
      </c>
      <c r="J647">
        <f>VLOOKUP(Sales[[#This Row],[Service Category]],Table7[],3,FALSE)</f>
        <v>0.25</v>
      </c>
      <c r="K647">
        <f>Sales[[#This Row],[Sale Price ]]*Sales[[#This Row],[Margins]]</f>
        <v>117.75</v>
      </c>
      <c r="L647">
        <v>471</v>
      </c>
      <c r="M647">
        <f>Sales[[#This Row],[Sale Price ]]-Sales[[#This Row],[Service Provider Expense]]</f>
        <v>353.25</v>
      </c>
      <c r="N647" t="s">
        <v>17</v>
      </c>
    </row>
    <row r="648" spans="1:14" x14ac:dyDescent="0.3">
      <c r="A648">
        <v>3647</v>
      </c>
      <c r="B648" t="s">
        <v>716</v>
      </c>
      <c r="C648" t="s">
        <v>910</v>
      </c>
      <c r="D648">
        <v>1879</v>
      </c>
      <c r="E648" t="s">
        <v>1209</v>
      </c>
      <c r="F648" s="1">
        <v>45617</v>
      </c>
      <c r="G648" s="6">
        <v>3</v>
      </c>
      <c r="H648" s="1" t="s">
        <v>2243</v>
      </c>
      <c r="I648" t="s">
        <v>1249</v>
      </c>
      <c r="J648">
        <f>VLOOKUP(Sales[[#This Row],[Service Category]],Table7[],3,FALSE)</f>
        <v>0.3</v>
      </c>
      <c r="K648">
        <f>Sales[[#This Row],[Sale Price ]]*Sales[[#This Row],[Margins]]</f>
        <v>266.39999999999998</v>
      </c>
      <c r="L648">
        <v>888</v>
      </c>
      <c r="M648">
        <f>Sales[[#This Row],[Sale Price ]]-Sales[[#This Row],[Service Provider Expense]]</f>
        <v>621.6</v>
      </c>
      <c r="N648" t="s">
        <v>17</v>
      </c>
    </row>
    <row r="649" spans="1:14" x14ac:dyDescent="0.3">
      <c r="A649">
        <v>3648</v>
      </c>
      <c r="B649" t="s">
        <v>911</v>
      </c>
      <c r="C649" t="s">
        <v>697</v>
      </c>
      <c r="D649">
        <v>1880</v>
      </c>
      <c r="E649" t="s">
        <v>1209</v>
      </c>
      <c r="F649" s="1">
        <v>45483</v>
      </c>
      <c r="G649" s="6">
        <v>3</v>
      </c>
      <c r="H649" s="1" t="s">
        <v>2242</v>
      </c>
      <c r="I649" t="s">
        <v>1215</v>
      </c>
      <c r="J649">
        <f>VLOOKUP(Sales[[#This Row],[Service Category]],Table7[],3,FALSE)</f>
        <v>0.3</v>
      </c>
      <c r="K649">
        <f>Sales[[#This Row],[Sale Price ]]*Sales[[#This Row],[Margins]]</f>
        <v>203.1</v>
      </c>
      <c r="L649">
        <v>677</v>
      </c>
      <c r="M649">
        <f>Sales[[#This Row],[Sale Price ]]-Sales[[#This Row],[Service Provider Expense]]</f>
        <v>473.9</v>
      </c>
      <c r="N649" t="s">
        <v>14</v>
      </c>
    </row>
    <row r="650" spans="1:14" x14ac:dyDescent="0.3">
      <c r="A650">
        <v>3649</v>
      </c>
      <c r="B650" t="s">
        <v>289</v>
      </c>
      <c r="C650" t="s">
        <v>565</v>
      </c>
      <c r="D650">
        <v>1881</v>
      </c>
      <c r="E650" t="s">
        <v>2249</v>
      </c>
      <c r="F650" s="1">
        <v>45528</v>
      </c>
      <c r="G650" s="6">
        <v>2</v>
      </c>
      <c r="H650" t="s">
        <v>15</v>
      </c>
      <c r="I650" t="s">
        <v>1249</v>
      </c>
      <c r="J650">
        <f>VLOOKUP(Sales[[#This Row],[Service Category]],Table7[],3,FALSE)</f>
        <v>0.25</v>
      </c>
      <c r="K650">
        <f>Sales[[#This Row],[Sale Price ]]*Sales[[#This Row],[Margins]]</f>
        <v>172.25</v>
      </c>
      <c r="L650">
        <v>689</v>
      </c>
      <c r="M650">
        <f>Sales[[#This Row],[Sale Price ]]-Sales[[#This Row],[Service Provider Expense]]</f>
        <v>516.75</v>
      </c>
      <c r="N650" t="s">
        <v>20</v>
      </c>
    </row>
    <row r="651" spans="1:14" x14ac:dyDescent="0.3">
      <c r="A651">
        <v>3650</v>
      </c>
      <c r="B651" t="s">
        <v>912</v>
      </c>
      <c r="C651" t="s">
        <v>913</v>
      </c>
      <c r="D651">
        <v>1882</v>
      </c>
      <c r="E651" t="s">
        <v>1208</v>
      </c>
      <c r="F651" s="1">
        <v>45323</v>
      </c>
      <c r="G651" s="6">
        <v>2</v>
      </c>
      <c r="H651" s="1" t="s">
        <v>2242</v>
      </c>
      <c r="I651" t="s">
        <v>1215</v>
      </c>
      <c r="J651">
        <f>VLOOKUP(Sales[[#This Row],[Service Category]],Table7[],3,FALSE)</f>
        <v>0.2</v>
      </c>
      <c r="K651">
        <f>Sales[[#This Row],[Sale Price ]]*Sales[[#This Row],[Margins]]</f>
        <v>73</v>
      </c>
      <c r="L651">
        <v>365</v>
      </c>
      <c r="M651">
        <f>Sales[[#This Row],[Sale Price ]]-Sales[[#This Row],[Service Provider Expense]]</f>
        <v>292</v>
      </c>
      <c r="N651" t="s">
        <v>1201</v>
      </c>
    </row>
    <row r="652" spans="1:14" x14ac:dyDescent="0.3">
      <c r="A652">
        <v>3651</v>
      </c>
      <c r="B652" t="s">
        <v>639</v>
      </c>
      <c r="C652" t="s">
        <v>914</v>
      </c>
      <c r="D652">
        <v>1883</v>
      </c>
      <c r="E652" t="s">
        <v>2248</v>
      </c>
      <c r="F652" s="1">
        <v>45620</v>
      </c>
      <c r="G652" s="6">
        <v>1</v>
      </c>
      <c r="H652" t="s">
        <v>19</v>
      </c>
      <c r="I652" t="s">
        <v>1215</v>
      </c>
      <c r="J652">
        <f>VLOOKUP(Sales[[#This Row],[Service Category]],Table7[],3,FALSE)</f>
        <v>0.25</v>
      </c>
      <c r="K652">
        <f>Sales[[#This Row],[Sale Price ]]*Sales[[#This Row],[Margins]]</f>
        <v>234.75</v>
      </c>
      <c r="L652">
        <v>939</v>
      </c>
      <c r="M652">
        <f>Sales[[#This Row],[Sale Price ]]-Sales[[#This Row],[Service Provider Expense]]</f>
        <v>704.25</v>
      </c>
      <c r="N652" t="s">
        <v>1201</v>
      </c>
    </row>
    <row r="653" spans="1:14" x14ac:dyDescent="0.3">
      <c r="A653">
        <v>3652</v>
      </c>
      <c r="B653" t="s">
        <v>299</v>
      </c>
      <c r="C653" t="s">
        <v>850</v>
      </c>
      <c r="D653">
        <v>1884</v>
      </c>
      <c r="E653" t="s">
        <v>1209</v>
      </c>
      <c r="F653" s="1">
        <v>45470</v>
      </c>
      <c r="G653" s="6">
        <v>3</v>
      </c>
      <c r="H653" s="1" t="s">
        <v>2242</v>
      </c>
      <c r="I653" t="s">
        <v>1224</v>
      </c>
      <c r="J653">
        <f>VLOOKUP(Sales[[#This Row],[Service Category]],Table7[],3,FALSE)</f>
        <v>0.3</v>
      </c>
      <c r="K653">
        <f>Sales[[#This Row],[Sale Price ]]*Sales[[#This Row],[Margins]]</f>
        <v>445.5</v>
      </c>
      <c r="L653">
        <v>1485</v>
      </c>
      <c r="M653">
        <f>Sales[[#This Row],[Sale Price ]]-Sales[[#This Row],[Service Provider Expense]]</f>
        <v>1039.5</v>
      </c>
      <c r="N653" t="s">
        <v>17</v>
      </c>
    </row>
    <row r="654" spans="1:14" x14ac:dyDescent="0.3">
      <c r="A654">
        <v>3653</v>
      </c>
      <c r="B654" t="s">
        <v>284</v>
      </c>
      <c r="C654" t="s">
        <v>915</v>
      </c>
      <c r="D654">
        <v>1885</v>
      </c>
      <c r="E654" t="s">
        <v>1208</v>
      </c>
      <c r="F654" s="1">
        <v>45418</v>
      </c>
      <c r="G654" s="6">
        <v>1</v>
      </c>
      <c r="H654" s="1" t="s">
        <v>2242</v>
      </c>
      <c r="I654" t="s">
        <v>1230</v>
      </c>
      <c r="J654">
        <f>VLOOKUP(Sales[[#This Row],[Service Category]],Table7[],3,FALSE)</f>
        <v>0.2</v>
      </c>
      <c r="K654">
        <f>Sales[[#This Row],[Sale Price ]]*Sales[[#This Row],[Margins]]</f>
        <v>197</v>
      </c>
      <c r="L654">
        <v>985</v>
      </c>
      <c r="M654">
        <f>Sales[[#This Row],[Sale Price ]]-Sales[[#This Row],[Service Provider Expense]]</f>
        <v>788</v>
      </c>
      <c r="N654" t="s">
        <v>17</v>
      </c>
    </row>
    <row r="655" spans="1:14" x14ac:dyDescent="0.3">
      <c r="A655">
        <v>3654</v>
      </c>
      <c r="B655" t="s">
        <v>863</v>
      </c>
      <c r="C655" t="s">
        <v>916</v>
      </c>
      <c r="D655">
        <v>1886</v>
      </c>
      <c r="E655" t="s">
        <v>1209</v>
      </c>
      <c r="F655" s="1">
        <v>45503</v>
      </c>
      <c r="G655" s="6">
        <v>3</v>
      </c>
      <c r="H655" t="s">
        <v>15</v>
      </c>
      <c r="I655" t="s">
        <v>1249</v>
      </c>
      <c r="J655">
        <f>VLOOKUP(Sales[[#This Row],[Service Category]],Table7[],3,FALSE)</f>
        <v>0.3</v>
      </c>
      <c r="K655">
        <f>Sales[[#This Row],[Sale Price ]]*Sales[[#This Row],[Margins]]</f>
        <v>109.2</v>
      </c>
      <c r="L655">
        <v>364</v>
      </c>
      <c r="M655">
        <f>Sales[[#This Row],[Sale Price ]]-Sales[[#This Row],[Service Provider Expense]]</f>
        <v>254.8</v>
      </c>
      <c r="N655" t="s">
        <v>14</v>
      </c>
    </row>
    <row r="656" spans="1:14" x14ac:dyDescent="0.3">
      <c r="A656">
        <v>3655</v>
      </c>
      <c r="B656" t="s">
        <v>917</v>
      </c>
      <c r="C656" t="s">
        <v>918</v>
      </c>
      <c r="D656">
        <v>1887</v>
      </c>
      <c r="E656" t="s">
        <v>1209</v>
      </c>
      <c r="F656" s="1">
        <v>45307</v>
      </c>
      <c r="G656" s="6">
        <v>1</v>
      </c>
      <c r="H656" t="s">
        <v>15</v>
      </c>
      <c r="I656" t="s">
        <v>1237</v>
      </c>
      <c r="J656">
        <f>VLOOKUP(Sales[[#This Row],[Service Category]],Table7[],3,FALSE)</f>
        <v>0.3</v>
      </c>
      <c r="K656">
        <f>Sales[[#This Row],[Sale Price ]]*Sales[[#This Row],[Margins]]</f>
        <v>233.7</v>
      </c>
      <c r="L656">
        <v>779</v>
      </c>
      <c r="M656">
        <f>Sales[[#This Row],[Sale Price ]]-Sales[[#This Row],[Service Provider Expense]]</f>
        <v>545.29999999999995</v>
      </c>
      <c r="N656" t="s">
        <v>20</v>
      </c>
    </row>
    <row r="657" spans="1:14" x14ac:dyDescent="0.3">
      <c r="A657">
        <v>3656</v>
      </c>
      <c r="B657" t="s">
        <v>919</v>
      </c>
      <c r="C657" t="s">
        <v>229</v>
      </c>
      <c r="D657">
        <v>1888</v>
      </c>
      <c r="E657" t="s">
        <v>1209</v>
      </c>
      <c r="F657" s="1">
        <v>45610</v>
      </c>
      <c r="G657" s="6">
        <v>1</v>
      </c>
      <c r="H657" t="s">
        <v>15</v>
      </c>
      <c r="I657" t="s">
        <v>1215</v>
      </c>
      <c r="J657">
        <f>VLOOKUP(Sales[[#This Row],[Service Category]],Table7[],3,FALSE)</f>
        <v>0.3</v>
      </c>
      <c r="K657">
        <f>Sales[[#This Row],[Sale Price ]]*Sales[[#This Row],[Margins]]</f>
        <v>231.6</v>
      </c>
      <c r="L657">
        <v>772</v>
      </c>
      <c r="M657">
        <f>Sales[[#This Row],[Sale Price ]]-Sales[[#This Row],[Service Provider Expense]]</f>
        <v>540.4</v>
      </c>
      <c r="N657" t="s">
        <v>20</v>
      </c>
    </row>
    <row r="658" spans="1:14" x14ac:dyDescent="0.3">
      <c r="A658">
        <v>3657</v>
      </c>
      <c r="B658" t="s">
        <v>920</v>
      </c>
      <c r="C658" t="s">
        <v>921</v>
      </c>
      <c r="D658">
        <v>1889</v>
      </c>
      <c r="E658" t="s">
        <v>1204</v>
      </c>
      <c r="F658" s="1">
        <v>45439</v>
      </c>
      <c r="G658" s="6">
        <v>1</v>
      </c>
      <c r="H658" t="s">
        <v>19</v>
      </c>
      <c r="I658" t="s">
        <v>1218</v>
      </c>
      <c r="J658">
        <f>VLOOKUP(Sales[[#This Row],[Service Category]],Table7[],3,FALSE)</f>
        <v>0.3</v>
      </c>
      <c r="K658">
        <f>Sales[[#This Row],[Sale Price ]]*Sales[[#This Row],[Margins]]</f>
        <v>304.5</v>
      </c>
      <c r="L658">
        <v>1015</v>
      </c>
      <c r="M658">
        <f>Sales[[#This Row],[Sale Price ]]-Sales[[#This Row],[Service Provider Expense]]</f>
        <v>710.5</v>
      </c>
      <c r="N658" t="s">
        <v>20</v>
      </c>
    </row>
    <row r="659" spans="1:14" x14ac:dyDescent="0.3">
      <c r="A659">
        <v>3658</v>
      </c>
      <c r="B659" t="s">
        <v>57</v>
      </c>
      <c r="C659" t="s">
        <v>922</v>
      </c>
      <c r="D659">
        <v>1890</v>
      </c>
      <c r="E659" t="s">
        <v>2249</v>
      </c>
      <c r="F659" s="1">
        <v>45584</v>
      </c>
      <c r="G659" s="6">
        <v>1</v>
      </c>
      <c r="H659" s="1" t="s">
        <v>2242</v>
      </c>
      <c r="I659" t="s">
        <v>1227</v>
      </c>
      <c r="J659">
        <f>VLOOKUP(Sales[[#This Row],[Service Category]],Table7[],3,FALSE)</f>
        <v>0.25</v>
      </c>
      <c r="K659">
        <f>Sales[[#This Row],[Sale Price ]]*Sales[[#This Row],[Margins]]</f>
        <v>275.25</v>
      </c>
      <c r="L659">
        <v>1101</v>
      </c>
      <c r="M659">
        <f>Sales[[#This Row],[Sale Price ]]-Sales[[#This Row],[Service Provider Expense]]</f>
        <v>825.75</v>
      </c>
      <c r="N659" t="s">
        <v>16</v>
      </c>
    </row>
    <row r="660" spans="1:14" x14ac:dyDescent="0.3">
      <c r="A660">
        <v>3659</v>
      </c>
      <c r="B660" t="s">
        <v>923</v>
      </c>
      <c r="C660" t="s">
        <v>699</v>
      </c>
      <c r="D660">
        <v>1891</v>
      </c>
      <c r="E660" t="s">
        <v>1204</v>
      </c>
      <c r="F660" s="1">
        <v>45502</v>
      </c>
      <c r="G660" s="6">
        <v>1</v>
      </c>
      <c r="H660" s="1" t="s">
        <v>2242</v>
      </c>
      <c r="I660" t="s">
        <v>1237</v>
      </c>
      <c r="J660">
        <f>VLOOKUP(Sales[[#This Row],[Service Category]],Table7[],3,FALSE)</f>
        <v>0.3</v>
      </c>
      <c r="K660">
        <f>Sales[[#This Row],[Sale Price ]]*Sales[[#This Row],[Margins]]</f>
        <v>351.9</v>
      </c>
      <c r="L660">
        <v>1173</v>
      </c>
      <c r="M660">
        <f>Sales[[#This Row],[Sale Price ]]-Sales[[#This Row],[Service Provider Expense]]</f>
        <v>821.1</v>
      </c>
      <c r="N660" t="s">
        <v>14</v>
      </c>
    </row>
    <row r="661" spans="1:14" x14ac:dyDescent="0.3">
      <c r="A661">
        <v>3660</v>
      </c>
      <c r="B661" t="s">
        <v>924</v>
      </c>
      <c r="C661" t="s">
        <v>925</v>
      </c>
      <c r="D661">
        <v>1892</v>
      </c>
      <c r="E661" t="s">
        <v>1204</v>
      </c>
      <c r="F661" s="1">
        <v>45534</v>
      </c>
      <c r="G661" s="6">
        <v>3</v>
      </c>
      <c r="H661" s="1" t="s">
        <v>2242</v>
      </c>
      <c r="I661" t="s">
        <v>1221</v>
      </c>
      <c r="J661">
        <f>VLOOKUP(Sales[[#This Row],[Service Category]],Table7[],3,FALSE)</f>
        <v>0.3</v>
      </c>
      <c r="K661">
        <f>Sales[[#This Row],[Sale Price ]]*Sales[[#This Row],[Margins]]</f>
        <v>301.8</v>
      </c>
      <c r="L661">
        <v>1006</v>
      </c>
      <c r="M661">
        <f>Sales[[#This Row],[Sale Price ]]-Sales[[#This Row],[Service Provider Expense]]</f>
        <v>704.2</v>
      </c>
      <c r="N661" t="s">
        <v>16</v>
      </c>
    </row>
    <row r="662" spans="1:14" x14ac:dyDescent="0.3">
      <c r="A662">
        <v>3661</v>
      </c>
      <c r="B662" t="s">
        <v>155</v>
      </c>
      <c r="C662" t="s">
        <v>467</v>
      </c>
      <c r="D662">
        <v>1893</v>
      </c>
      <c r="E662" t="s">
        <v>1204</v>
      </c>
      <c r="F662" s="1">
        <v>45539</v>
      </c>
      <c r="G662" s="6">
        <v>1</v>
      </c>
      <c r="H662" s="1" t="s">
        <v>2243</v>
      </c>
      <c r="I662" t="s">
        <v>1227</v>
      </c>
      <c r="J662">
        <f>VLOOKUP(Sales[[#This Row],[Service Category]],Table7[],3,FALSE)</f>
        <v>0.3</v>
      </c>
      <c r="K662">
        <f>Sales[[#This Row],[Sale Price ]]*Sales[[#This Row],[Margins]]</f>
        <v>42.3</v>
      </c>
      <c r="L662">
        <v>141</v>
      </c>
      <c r="M662">
        <f>Sales[[#This Row],[Sale Price ]]-Sales[[#This Row],[Service Provider Expense]]</f>
        <v>98.7</v>
      </c>
      <c r="N662" t="s">
        <v>17</v>
      </c>
    </row>
    <row r="663" spans="1:14" x14ac:dyDescent="0.3">
      <c r="A663">
        <v>3662</v>
      </c>
      <c r="B663" t="s">
        <v>926</v>
      </c>
      <c r="C663" t="s">
        <v>126</v>
      </c>
      <c r="D663">
        <v>1894</v>
      </c>
      <c r="E663" t="s">
        <v>2249</v>
      </c>
      <c r="F663" s="1">
        <v>45328</v>
      </c>
      <c r="G663" s="6">
        <v>2</v>
      </c>
      <c r="H663" s="1" t="s">
        <v>2243</v>
      </c>
      <c r="I663" t="s">
        <v>1237</v>
      </c>
      <c r="J663">
        <f>VLOOKUP(Sales[[#This Row],[Service Category]],Table7[],3,FALSE)</f>
        <v>0.25</v>
      </c>
      <c r="K663">
        <f>Sales[[#This Row],[Sale Price ]]*Sales[[#This Row],[Margins]]</f>
        <v>86.75</v>
      </c>
      <c r="L663">
        <v>347</v>
      </c>
      <c r="M663">
        <f>Sales[[#This Row],[Sale Price ]]-Sales[[#This Row],[Service Provider Expense]]</f>
        <v>260.25</v>
      </c>
      <c r="N663" t="s">
        <v>1201</v>
      </c>
    </row>
    <row r="664" spans="1:14" x14ac:dyDescent="0.3">
      <c r="A664">
        <v>3663</v>
      </c>
      <c r="B664" t="s">
        <v>927</v>
      </c>
      <c r="C664" t="s">
        <v>928</v>
      </c>
      <c r="D664">
        <v>1895</v>
      </c>
      <c r="E664" t="s">
        <v>1206</v>
      </c>
      <c r="F664" s="1">
        <v>45398</v>
      </c>
      <c r="G664" s="6">
        <v>1</v>
      </c>
      <c r="H664" s="1" t="s">
        <v>2242</v>
      </c>
      <c r="I664" t="s">
        <v>1237</v>
      </c>
      <c r="J664">
        <f>VLOOKUP(Sales[[#This Row],[Service Category]],Table7[],3,FALSE)</f>
        <v>0.1</v>
      </c>
      <c r="K664">
        <f>Sales[[#This Row],[Sale Price ]]*Sales[[#This Row],[Margins]]</f>
        <v>27.6</v>
      </c>
      <c r="L664">
        <v>276</v>
      </c>
      <c r="M664">
        <f>Sales[[#This Row],[Sale Price ]]-Sales[[#This Row],[Service Provider Expense]]</f>
        <v>248.4</v>
      </c>
      <c r="N664" t="s">
        <v>16</v>
      </c>
    </row>
    <row r="665" spans="1:14" x14ac:dyDescent="0.3">
      <c r="A665">
        <v>3664</v>
      </c>
      <c r="B665" t="s">
        <v>929</v>
      </c>
      <c r="C665" t="s">
        <v>930</v>
      </c>
      <c r="D665">
        <v>1896</v>
      </c>
      <c r="E665" t="s">
        <v>1208</v>
      </c>
      <c r="F665" s="1">
        <v>45311</v>
      </c>
      <c r="G665" s="6">
        <v>3</v>
      </c>
      <c r="H665" s="1" t="s">
        <v>2242</v>
      </c>
      <c r="I665" t="s">
        <v>1224</v>
      </c>
      <c r="J665">
        <f>VLOOKUP(Sales[[#This Row],[Service Category]],Table7[],3,FALSE)</f>
        <v>0.2</v>
      </c>
      <c r="K665">
        <f>Sales[[#This Row],[Sale Price ]]*Sales[[#This Row],[Margins]]</f>
        <v>359.20000000000005</v>
      </c>
      <c r="L665">
        <v>1796</v>
      </c>
      <c r="M665">
        <f>Sales[[#This Row],[Sale Price ]]-Sales[[#This Row],[Service Provider Expense]]</f>
        <v>1436.8</v>
      </c>
      <c r="N665" t="s">
        <v>14</v>
      </c>
    </row>
    <row r="666" spans="1:14" x14ac:dyDescent="0.3">
      <c r="A666">
        <v>3665</v>
      </c>
      <c r="B666" t="s">
        <v>483</v>
      </c>
      <c r="C666" t="s">
        <v>817</v>
      </c>
      <c r="D666">
        <v>1897</v>
      </c>
      <c r="E666" t="s">
        <v>2249</v>
      </c>
      <c r="F666" s="1">
        <v>45299</v>
      </c>
      <c r="G666" s="6">
        <v>3</v>
      </c>
      <c r="H666" t="s">
        <v>19</v>
      </c>
      <c r="I666" t="s">
        <v>1215</v>
      </c>
      <c r="J666">
        <f>VLOOKUP(Sales[[#This Row],[Service Category]],Table7[],3,FALSE)</f>
        <v>0.25</v>
      </c>
      <c r="K666">
        <f>Sales[[#This Row],[Sale Price ]]*Sales[[#This Row],[Margins]]</f>
        <v>181.5</v>
      </c>
      <c r="L666">
        <v>726</v>
      </c>
      <c r="M666">
        <f>Sales[[#This Row],[Sale Price ]]-Sales[[#This Row],[Service Provider Expense]]</f>
        <v>544.5</v>
      </c>
      <c r="N666" t="s">
        <v>16</v>
      </c>
    </row>
    <row r="667" spans="1:14" x14ac:dyDescent="0.3">
      <c r="A667">
        <v>3666</v>
      </c>
      <c r="B667" t="s">
        <v>931</v>
      </c>
      <c r="C667" t="s">
        <v>932</v>
      </c>
      <c r="D667">
        <v>1898</v>
      </c>
      <c r="E667" t="s">
        <v>2249</v>
      </c>
      <c r="F667" s="1">
        <v>45423</v>
      </c>
      <c r="G667" s="6">
        <v>1</v>
      </c>
      <c r="H667" t="s">
        <v>15</v>
      </c>
      <c r="I667" t="s">
        <v>1227</v>
      </c>
      <c r="J667">
        <f>VLOOKUP(Sales[[#This Row],[Service Category]],Table7[],3,FALSE)</f>
        <v>0.25</v>
      </c>
      <c r="K667">
        <f>Sales[[#This Row],[Sale Price ]]*Sales[[#This Row],[Margins]]</f>
        <v>261.75</v>
      </c>
      <c r="L667">
        <v>1047</v>
      </c>
      <c r="M667">
        <f>Sales[[#This Row],[Sale Price ]]-Sales[[#This Row],[Service Provider Expense]]</f>
        <v>785.25</v>
      </c>
      <c r="N667" t="s">
        <v>14</v>
      </c>
    </row>
    <row r="668" spans="1:14" x14ac:dyDescent="0.3">
      <c r="A668">
        <v>3667</v>
      </c>
      <c r="B668" t="s">
        <v>922</v>
      </c>
      <c r="C668" t="s">
        <v>429</v>
      </c>
      <c r="D668">
        <v>1899</v>
      </c>
      <c r="E668" t="s">
        <v>1206</v>
      </c>
      <c r="F668" s="1">
        <v>45378</v>
      </c>
      <c r="G668" s="6">
        <v>1</v>
      </c>
      <c r="H668" t="s">
        <v>15</v>
      </c>
      <c r="I668" t="s">
        <v>1215</v>
      </c>
      <c r="J668">
        <f>VLOOKUP(Sales[[#This Row],[Service Category]],Table7[],3,FALSE)</f>
        <v>0.1</v>
      </c>
      <c r="K668">
        <f>Sales[[#This Row],[Sale Price ]]*Sales[[#This Row],[Margins]]</f>
        <v>112.5</v>
      </c>
      <c r="L668">
        <v>1125</v>
      </c>
      <c r="M668">
        <f>Sales[[#This Row],[Sale Price ]]-Sales[[#This Row],[Service Provider Expense]]</f>
        <v>1012.5</v>
      </c>
      <c r="N668" t="s">
        <v>17</v>
      </c>
    </row>
    <row r="669" spans="1:14" x14ac:dyDescent="0.3">
      <c r="A669">
        <v>3668</v>
      </c>
      <c r="B669" t="s">
        <v>276</v>
      </c>
      <c r="C669" t="s">
        <v>933</v>
      </c>
      <c r="D669">
        <v>1900</v>
      </c>
      <c r="E669" t="s">
        <v>1209</v>
      </c>
      <c r="F669" s="1">
        <v>45611</v>
      </c>
      <c r="G669" s="6">
        <v>3</v>
      </c>
      <c r="H669" t="s">
        <v>15</v>
      </c>
      <c r="I669" t="s">
        <v>1237</v>
      </c>
      <c r="J669">
        <f>VLOOKUP(Sales[[#This Row],[Service Category]],Table7[],3,FALSE)</f>
        <v>0.3</v>
      </c>
      <c r="K669">
        <f>Sales[[#This Row],[Sale Price ]]*Sales[[#This Row],[Margins]]</f>
        <v>247.2</v>
      </c>
      <c r="L669">
        <v>824</v>
      </c>
      <c r="M669">
        <f>Sales[[#This Row],[Sale Price ]]-Sales[[#This Row],[Service Provider Expense]]</f>
        <v>576.79999999999995</v>
      </c>
      <c r="N669" t="s">
        <v>20</v>
      </c>
    </row>
    <row r="670" spans="1:14" x14ac:dyDescent="0.3">
      <c r="A670">
        <v>3669</v>
      </c>
      <c r="B670" t="s">
        <v>823</v>
      </c>
      <c r="C670" t="s">
        <v>934</v>
      </c>
      <c r="D670">
        <v>1901</v>
      </c>
      <c r="E670" t="s">
        <v>1208</v>
      </c>
      <c r="F670" s="1">
        <v>45452</v>
      </c>
      <c r="G670" s="6">
        <v>3</v>
      </c>
      <c r="H670" s="1" t="s">
        <v>2242</v>
      </c>
      <c r="I670" t="s">
        <v>1249</v>
      </c>
      <c r="J670">
        <f>VLOOKUP(Sales[[#This Row],[Service Category]],Table7[],3,FALSE)</f>
        <v>0.2</v>
      </c>
      <c r="K670">
        <f>Sales[[#This Row],[Sale Price ]]*Sales[[#This Row],[Margins]]</f>
        <v>266.8</v>
      </c>
      <c r="L670">
        <v>1334</v>
      </c>
      <c r="M670">
        <f>Sales[[#This Row],[Sale Price ]]-Sales[[#This Row],[Service Provider Expense]]</f>
        <v>1067.2</v>
      </c>
      <c r="N670" t="s">
        <v>1201</v>
      </c>
    </row>
    <row r="671" spans="1:14" x14ac:dyDescent="0.3">
      <c r="A671">
        <v>3670</v>
      </c>
      <c r="B671" t="s">
        <v>168</v>
      </c>
      <c r="C671" t="s">
        <v>935</v>
      </c>
      <c r="D671">
        <v>1902</v>
      </c>
      <c r="E671" t="s">
        <v>1208</v>
      </c>
      <c r="F671" s="1">
        <v>45614</v>
      </c>
      <c r="G671" s="6">
        <v>3</v>
      </c>
      <c r="H671" s="1" t="s">
        <v>2242</v>
      </c>
      <c r="I671" t="s">
        <v>1218</v>
      </c>
      <c r="J671">
        <f>VLOOKUP(Sales[[#This Row],[Service Category]],Table7[],3,FALSE)</f>
        <v>0.2</v>
      </c>
      <c r="K671">
        <f>Sales[[#This Row],[Sale Price ]]*Sales[[#This Row],[Margins]]</f>
        <v>258.2</v>
      </c>
      <c r="L671">
        <v>1291</v>
      </c>
      <c r="M671">
        <f>Sales[[#This Row],[Sale Price ]]-Sales[[#This Row],[Service Provider Expense]]</f>
        <v>1032.8</v>
      </c>
      <c r="N671" t="s">
        <v>16</v>
      </c>
    </row>
    <row r="672" spans="1:14" x14ac:dyDescent="0.3">
      <c r="A672">
        <v>3671</v>
      </c>
      <c r="B672" t="s">
        <v>88</v>
      </c>
      <c r="C672" t="s">
        <v>402</v>
      </c>
      <c r="D672">
        <v>1903</v>
      </c>
      <c r="E672" t="s">
        <v>1206</v>
      </c>
      <c r="F672" s="1">
        <v>45451</v>
      </c>
      <c r="G672" s="6">
        <v>2</v>
      </c>
      <c r="H672" s="1" t="s">
        <v>2242</v>
      </c>
      <c r="I672" t="s">
        <v>1227</v>
      </c>
      <c r="J672">
        <f>VLOOKUP(Sales[[#This Row],[Service Category]],Table7[],3,FALSE)</f>
        <v>0.1</v>
      </c>
      <c r="K672">
        <f>Sales[[#This Row],[Sale Price ]]*Sales[[#This Row],[Margins]]</f>
        <v>126.60000000000001</v>
      </c>
      <c r="L672">
        <v>1266</v>
      </c>
      <c r="M672">
        <f>Sales[[#This Row],[Sale Price ]]-Sales[[#This Row],[Service Provider Expense]]</f>
        <v>1139.4000000000001</v>
      </c>
      <c r="N672" t="s">
        <v>16</v>
      </c>
    </row>
    <row r="673" spans="1:14" x14ac:dyDescent="0.3">
      <c r="A673">
        <v>3672</v>
      </c>
      <c r="B673" t="s">
        <v>258</v>
      </c>
      <c r="C673" t="s">
        <v>936</v>
      </c>
      <c r="D673">
        <v>1904</v>
      </c>
      <c r="E673" t="s">
        <v>2249</v>
      </c>
      <c r="F673" s="1">
        <v>45471</v>
      </c>
      <c r="G673" s="6">
        <v>3</v>
      </c>
      <c r="H673" s="1" t="s">
        <v>2242</v>
      </c>
      <c r="I673" t="s">
        <v>1224</v>
      </c>
      <c r="J673">
        <f>VLOOKUP(Sales[[#This Row],[Service Category]],Table7[],3,FALSE)</f>
        <v>0.25</v>
      </c>
      <c r="K673">
        <f>Sales[[#This Row],[Sale Price ]]*Sales[[#This Row],[Margins]]</f>
        <v>53</v>
      </c>
      <c r="L673">
        <v>212</v>
      </c>
      <c r="M673">
        <f>Sales[[#This Row],[Sale Price ]]-Sales[[#This Row],[Service Provider Expense]]</f>
        <v>159</v>
      </c>
      <c r="N673" t="s">
        <v>17</v>
      </c>
    </row>
    <row r="674" spans="1:14" x14ac:dyDescent="0.3">
      <c r="A674">
        <v>3673</v>
      </c>
      <c r="B674" t="s">
        <v>816</v>
      </c>
      <c r="C674" t="s">
        <v>937</v>
      </c>
      <c r="D674">
        <v>1905</v>
      </c>
      <c r="E674" t="s">
        <v>2249</v>
      </c>
      <c r="F674" s="1">
        <v>45543</v>
      </c>
      <c r="G674" s="6">
        <v>1</v>
      </c>
      <c r="H674" s="1" t="s">
        <v>2242</v>
      </c>
      <c r="I674" t="s">
        <v>1218</v>
      </c>
      <c r="J674">
        <f>VLOOKUP(Sales[[#This Row],[Service Category]],Table7[],3,FALSE)</f>
        <v>0.25</v>
      </c>
      <c r="K674">
        <f>Sales[[#This Row],[Sale Price ]]*Sales[[#This Row],[Margins]]</f>
        <v>429.25</v>
      </c>
      <c r="L674">
        <v>1717</v>
      </c>
      <c r="M674">
        <f>Sales[[#This Row],[Sale Price ]]-Sales[[#This Row],[Service Provider Expense]]</f>
        <v>1287.75</v>
      </c>
      <c r="N674" t="s">
        <v>14</v>
      </c>
    </row>
    <row r="675" spans="1:14" x14ac:dyDescent="0.3">
      <c r="A675">
        <v>3674</v>
      </c>
      <c r="B675" t="s">
        <v>739</v>
      </c>
      <c r="C675" t="s">
        <v>91</v>
      </c>
      <c r="D675">
        <v>1906</v>
      </c>
      <c r="E675" t="s">
        <v>2249</v>
      </c>
      <c r="F675" s="1">
        <v>45503</v>
      </c>
      <c r="G675" s="6">
        <v>2</v>
      </c>
      <c r="H675" s="1" t="s">
        <v>2243</v>
      </c>
      <c r="I675" t="s">
        <v>1224</v>
      </c>
      <c r="J675">
        <f>VLOOKUP(Sales[[#This Row],[Service Category]],Table7[],3,FALSE)</f>
        <v>0.25</v>
      </c>
      <c r="K675">
        <f>Sales[[#This Row],[Sale Price ]]*Sales[[#This Row],[Margins]]</f>
        <v>158</v>
      </c>
      <c r="L675">
        <v>632</v>
      </c>
      <c r="M675">
        <f>Sales[[#This Row],[Sale Price ]]-Sales[[#This Row],[Service Provider Expense]]</f>
        <v>474</v>
      </c>
      <c r="N675" t="s">
        <v>17</v>
      </c>
    </row>
    <row r="676" spans="1:14" x14ac:dyDescent="0.3">
      <c r="A676">
        <v>3675</v>
      </c>
      <c r="B676" t="s">
        <v>938</v>
      </c>
      <c r="C676" t="s">
        <v>939</v>
      </c>
      <c r="D676">
        <v>1907</v>
      </c>
      <c r="E676" t="s">
        <v>1204</v>
      </c>
      <c r="F676" s="1">
        <v>45507</v>
      </c>
      <c r="G676" s="6">
        <v>1</v>
      </c>
      <c r="H676" t="s">
        <v>15</v>
      </c>
      <c r="I676" t="s">
        <v>1249</v>
      </c>
      <c r="J676">
        <f>VLOOKUP(Sales[[#This Row],[Service Category]],Table7[],3,FALSE)</f>
        <v>0.3</v>
      </c>
      <c r="K676">
        <f>Sales[[#This Row],[Sale Price ]]*Sales[[#This Row],[Margins]]</f>
        <v>473.09999999999997</v>
      </c>
      <c r="L676">
        <v>1577</v>
      </c>
      <c r="M676">
        <f>Sales[[#This Row],[Sale Price ]]-Sales[[#This Row],[Service Provider Expense]]</f>
        <v>1103.9000000000001</v>
      </c>
      <c r="N676" t="s">
        <v>16</v>
      </c>
    </row>
    <row r="677" spans="1:14" x14ac:dyDescent="0.3">
      <c r="A677">
        <v>3676</v>
      </c>
      <c r="B677" t="s">
        <v>299</v>
      </c>
      <c r="C677" t="s">
        <v>502</v>
      </c>
      <c r="D677">
        <v>1908</v>
      </c>
      <c r="E677" t="s">
        <v>1206</v>
      </c>
      <c r="F677" s="1">
        <v>45524</v>
      </c>
      <c r="G677" s="6">
        <v>3</v>
      </c>
      <c r="H677" t="s">
        <v>15</v>
      </c>
      <c r="I677" t="s">
        <v>1237</v>
      </c>
      <c r="J677">
        <f>VLOOKUP(Sales[[#This Row],[Service Category]],Table7[],3,FALSE)</f>
        <v>0.1</v>
      </c>
      <c r="K677">
        <f>Sales[[#This Row],[Sale Price ]]*Sales[[#This Row],[Margins]]</f>
        <v>11.600000000000001</v>
      </c>
      <c r="L677">
        <v>116</v>
      </c>
      <c r="M677">
        <f>Sales[[#This Row],[Sale Price ]]-Sales[[#This Row],[Service Provider Expense]]</f>
        <v>104.4</v>
      </c>
      <c r="N677" t="s">
        <v>20</v>
      </c>
    </row>
    <row r="678" spans="1:14" x14ac:dyDescent="0.3">
      <c r="A678">
        <v>3677</v>
      </c>
      <c r="B678" t="s">
        <v>51</v>
      </c>
      <c r="C678" t="s">
        <v>305</v>
      </c>
      <c r="D678">
        <v>1909</v>
      </c>
      <c r="E678" t="s">
        <v>1204</v>
      </c>
      <c r="F678" s="1">
        <v>45342</v>
      </c>
      <c r="G678" s="6">
        <v>2</v>
      </c>
      <c r="H678" s="1" t="s">
        <v>2242</v>
      </c>
      <c r="I678" t="s">
        <v>1230</v>
      </c>
      <c r="J678">
        <f>VLOOKUP(Sales[[#This Row],[Service Category]],Table7[],3,FALSE)</f>
        <v>0.3</v>
      </c>
      <c r="K678">
        <f>Sales[[#This Row],[Sale Price ]]*Sales[[#This Row],[Margins]]</f>
        <v>459.59999999999997</v>
      </c>
      <c r="L678">
        <v>1532</v>
      </c>
      <c r="M678">
        <f>Sales[[#This Row],[Sale Price ]]-Sales[[#This Row],[Service Provider Expense]]</f>
        <v>1072.4000000000001</v>
      </c>
      <c r="N678" t="s">
        <v>16</v>
      </c>
    </row>
    <row r="679" spans="1:14" x14ac:dyDescent="0.3">
      <c r="A679">
        <v>3678</v>
      </c>
      <c r="B679" t="s">
        <v>940</v>
      </c>
      <c r="C679" t="s">
        <v>495</v>
      </c>
      <c r="D679">
        <v>1910</v>
      </c>
      <c r="E679" t="s">
        <v>2249</v>
      </c>
      <c r="F679" s="1">
        <v>45523</v>
      </c>
      <c r="G679" s="6">
        <v>2</v>
      </c>
      <c r="H679" s="1" t="s">
        <v>2242</v>
      </c>
      <c r="I679" t="s">
        <v>1230</v>
      </c>
      <c r="J679">
        <f>VLOOKUP(Sales[[#This Row],[Service Category]],Table7[],3,FALSE)</f>
        <v>0.25</v>
      </c>
      <c r="K679">
        <f>Sales[[#This Row],[Sale Price ]]*Sales[[#This Row],[Margins]]</f>
        <v>189.75</v>
      </c>
      <c r="L679">
        <v>759</v>
      </c>
      <c r="M679">
        <f>Sales[[#This Row],[Sale Price ]]-Sales[[#This Row],[Service Provider Expense]]</f>
        <v>569.25</v>
      </c>
      <c r="N679" t="s">
        <v>16</v>
      </c>
    </row>
    <row r="680" spans="1:14" x14ac:dyDescent="0.3">
      <c r="A680">
        <v>3679</v>
      </c>
      <c r="B680" t="s">
        <v>82</v>
      </c>
      <c r="C680" t="s">
        <v>914</v>
      </c>
      <c r="D680">
        <v>1911</v>
      </c>
      <c r="E680" t="s">
        <v>1208</v>
      </c>
      <c r="F680" s="1">
        <v>45364</v>
      </c>
      <c r="G680" s="6">
        <v>1</v>
      </c>
      <c r="H680" t="s">
        <v>19</v>
      </c>
      <c r="I680" t="s">
        <v>1237</v>
      </c>
      <c r="J680">
        <f>VLOOKUP(Sales[[#This Row],[Service Category]],Table7[],3,FALSE)</f>
        <v>0.2</v>
      </c>
      <c r="K680">
        <f>Sales[[#This Row],[Sale Price ]]*Sales[[#This Row],[Margins]]</f>
        <v>275.40000000000003</v>
      </c>
      <c r="L680">
        <v>1377</v>
      </c>
      <c r="M680">
        <f>Sales[[#This Row],[Sale Price ]]-Sales[[#This Row],[Service Provider Expense]]</f>
        <v>1101.5999999999999</v>
      </c>
      <c r="N680" t="s">
        <v>1201</v>
      </c>
    </row>
    <row r="681" spans="1:14" x14ac:dyDescent="0.3">
      <c r="A681">
        <v>3680</v>
      </c>
      <c r="B681" t="s">
        <v>450</v>
      </c>
      <c r="C681" t="s">
        <v>922</v>
      </c>
      <c r="D681">
        <v>1912</v>
      </c>
      <c r="E681" t="s">
        <v>2249</v>
      </c>
      <c r="F681" s="1">
        <v>45376</v>
      </c>
      <c r="G681" s="6">
        <v>3</v>
      </c>
      <c r="H681" t="s">
        <v>19</v>
      </c>
      <c r="I681" t="s">
        <v>1249</v>
      </c>
      <c r="J681">
        <f>VLOOKUP(Sales[[#This Row],[Service Category]],Table7[],3,FALSE)</f>
        <v>0.25</v>
      </c>
      <c r="K681">
        <f>Sales[[#This Row],[Sale Price ]]*Sales[[#This Row],[Margins]]</f>
        <v>88</v>
      </c>
      <c r="L681">
        <v>352</v>
      </c>
      <c r="M681">
        <f>Sales[[#This Row],[Sale Price ]]-Sales[[#This Row],[Service Provider Expense]]</f>
        <v>264</v>
      </c>
      <c r="N681" t="s">
        <v>1201</v>
      </c>
    </row>
    <row r="682" spans="1:14" x14ac:dyDescent="0.3">
      <c r="A682">
        <v>3681</v>
      </c>
      <c r="B682" t="s">
        <v>941</v>
      </c>
      <c r="C682" t="s">
        <v>220</v>
      </c>
      <c r="D682">
        <v>1913</v>
      </c>
      <c r="E682" t="s">
        <v>2249</v>
      </c>
      <c r="F682" s="1">
        <v>45498</v>
      </c>
      <c r="G682" s="6">
        <v>3</v>
      </c>
      <c r="H682" t="s">
        <v>15</v>
      </c>
      <c r="I682" t="s">
        <v>1215</v>
      </c>
      <c r="J682">
        <f>VLOOKUP(Sales[[#This Row],[Service Category]],Table7[],3,FALSE)</f>
        <v>0.25</v>
      </c>
      <c r="K682">
        <f>Sales[[#This Row],[Sale Price ]]*Sales[[#This Row],[Margins]]</f>
        <v>328</v>
      </c>
      <c r="L682">
        <v>1312</v>
      </c>
      <c r="M682">
        <f>Sales[[#This Row],[Sale Price ]]-Sales[[#This Row],[Service Provider Expense]]</f>
        <v>984</v>
      </c>
      <c r="N682" t="s">
        <v>16</v>
      </c>
    </row>
    <row r="683" spans="1:14" x14ac:dyDescent="0.3">
      <c r="A683">
        <v>3682</v>
      </c>
      <c r="B683" t="s">
        <v>745</v>
      </c>
      <c r="C683" t="s">
        <v>942</v>
      </c>
      <c r="D683">
        <v>1914</v>
      </c>
      <c r="E683" t="s">
        <v>1206</v>
      </c>
      <c r="F683" s="1">
        <v>45439</v>
      </c>
      <c r="G683" s="6">
        <v>1</v>
      </c>
      <c r="H683" s="1" t="s">
        <v>2243</v>
      </c>
      <c r="I683" t="s">
        <v>1218</v>
      </c>
      <c r="J683">
        <f>VLOOKUP(Sales[[#This Row],[Service Category]],Table7[],3,FALSE)</f>
        <v>0.1</v>
      </c>
      <c r="K683">
        <f>Sales[[#This Row],[Sale Price ]]*Sales[[#This Row],[Margins]]</f>
        <v>131.4</v>
      </c>
      <c r="L683">
        <v>1314</v>
      </c>
      <c r="M683">
        <f>Sales[[#This Row],[Sale Price ]]-Sales[[#This Row],[Service Provider Expense]]</f>
        <v>1182.5999999999999</v>
      </c>
      <c r="N683" t="s">
        <v>20</v>
      </c>
    </row>
    <row r="684" spans="1:14" x14ac:dyDescent="0.3">
      <c r="A684">
        <v>3683</v>
      </c>
      <c r="B684" t="s">
        <v>943</v>
      </c>
      <c r="C684" t="s">
        <v>91</v>
      </c>
      <c r="D684">
        <v>1915</v>
      </c>
      <c r="E684" t="s">
        <v>2249</v>
      </c>
      <c r="F684" s="1">
        <v>45459</v>
      </c>
      <c r="G684" s="6">
        <v>1</v>
      </c>
      <c r="H684" t="s">
        <v>15</v>
      </c>
      <c r="I684" t="s">
        <v>1227</v>
      </c>
      <c r="J684">
        <f>VLOOKUP(Sales[[#This Row],[Service Category]],Table7[],3,FALSE)</f>
        <v>0.25</v>
      </c>
      <c r="K684">
        <f>Sales[[#This Row],[Sale Price ]]*Sales[[#This Row],[Margins]]</f>
        <v>180</v>
      </c>
      <c r="L684">
        <v>720</v>
      </c>
      <c r="M684">
        <f>Sales[[#This Row],[Sale Price ]]-Sales[[#This Row],[Service Provider Expense]]</f>
        <v>540</v>
      </c>
      <c r="N684" t="s">
        <v>16</v>
      </c>
    </row>
    <row r="685" spans="1:14" x14ac:dyDescent="0.3">
      <c r="A685">
        <v>3684</v>
      </c>
      <c r="B685" t="s">
        <v>177</v>
      </c>
      <c r="C685" t="s">
        <v>944</v>
      </c>
      <c r="D685">
        <v>1916</v>
      </c>
      <c r="E685" t="s">
        <v>1206</v>
      </c>
      <c r="F685" s="1">
        <v>45480</v>
      </c>
      <c r="G685" s="6">
        <v>1</v>
      </c>
      <c r="H685" t="s">
        <v>15</v>
      </c>
      <c r="I685" t="s">
        <v>1237</v>
      </c>
      <c r="J685">
        <f>VLOOKUP(Sales[[#This Row],[Service Category]],Table7[],3,FALSE)</f>
        <v>0.1</v>
      </c>
      <c r="K685">
        <f>Sales[[#This Row],[Sale Price ]]*Sales[[#This Row],[Margins]]</f>
        <v>36.200000000000003</v>
      </c>
      <c r="L685">
        <v>362</v>
      </c>
      <c r="M685">
        <f>Sales[[#This Row],[Sale Price ]]-Sales[[#This Row],[Service Provider Expense]]</f>
        <v>325.8</v>
      </c>
      <c r="N685" t="s">
        <v>16</v>
      </c>
    </row>
    <row r="686" spans="1:14" x14ac:dyDescent="0.3">
      <c r="A686">
        <v>3685</v>
      </c>
      <c r="B686" t="s">
        <v>150</v>
      </c>
      <c r="C686" t="s">
        <v>945</v>
      </c>
      <c r="D686">
        <v>1917</v>
      </c>
      <c r="E686" t="s">
        <v>2249</v>
      </c>
      <c r="F686" s="1">
        <v>45383</v>
      </c>
      <c r="G686" s="6">
        <v>2</v>
      </c>
      <c r="H686" s="1" t="s">
        <v>2242</v>
      </c>
      <c r="I686" t="s">
        <v>1249</v>
      </c>
      <c r="J686">
        <f>VLOOKUP(Sales[[#This Row],[Service Category]],Table7[],3,FALSE)</f>
        <v>0.25</v>
      </c>
      <c r="K686">
        <f>Sales[[#This Row],[Sale Price ]]*Sales[[#This Row],[Margins]]</f>
        <v>200.5</v>
      </c>
      <c r="L686">
        <v>802</v>
      </c>
      <c r="M686">
        <f>Sales[[#This Row],[Sale Price ]]-Sales[[#This Row],[Service Provider Expense]]</f>
        <v>601.5</v>
      </c>
      <c r="N686" t="s">
        <v>1201</v>
      </c>
    </row>
    <row r="687" spans="1:14" x14ac:dyDescent="0.3">
      <c r="A687">
        <v>3686</v>
      </c>
      <c r="B687" t="s">
        <v>946</v>
      </c>
      <c r="C687" t="s">
        <v>947</v>
      </c>
      <c r="D687">
        <v>1918</v>
      </c>
      <c r="E687" t="s">
        <v>1209</v>
      </c>
      <c r="F687" s="1">
        <v>45389</v>
      </c>
      <c r="G687" s="6">
        <v>3</v>
      </c>
      <c r="H687" t="s">
        <v>19</v>
      </c>
      <c r="I687" t="s">
        <v>1215</v>
      </c>
      <c r="J687">
        <f>VLOOKUP(Sales[[#This Row],[Service Category]],Table7[],3,FALSE)</f>
        <v>0.3</v>
      </c>
      <c r="K687">
        <f>Sales[[#This Row],[Sale Price ]]*Sales[[#This Row],[Margins]]</f>
        <v>112.5</v>
      </c>
      <c r="L687">
        <v>375</v>
      </c>
      <c r="M687">
        <f>Sales[[#This Row],[Sale Price ]]-Sales[[#This Row],[Service Provider Expense]]</f>
        <v>262.5</v>
      </c>
      <c r="N687" t="s">
        <v>14</v>
      </c>
    </row>
    <row r="688" spans="1:14" x14ac:dyDescent="0.3">
      <c r="A688">
        <v>3687</v>
      </c>
      <c r="B688" t="s">
        <v>948</v>
      </c>
      <c r="C688" t="s">
        <v>949</v>
      </c>
      <c r="D688">
        <v>1919</v>
      </c>
      <c r="E688" t="s">
        <v>2248</v>
      </c>
      <c r="F688" s="1">
        <v>45422</v>
      </c>
      <c r="G688" s="6">
        <v>2</v>
      </c>
      <c r="H688" s="1" t="s">
        <v>2242</v>
      </c>
      <c r="I688" t="s">
        <v>1218</v>
      </c>
      <c r="J688">
        <f>VLOOKUP(Sales[[#This Row],[Service Category]],Table7[],3,FALSE)</f>
        <v>0.25</v>
      </c>
      <c r="K688">
        <f>Sales[[#This Row],[Sale Price ]]*Sales[[#This Row],[Margins]]</f>
        <v>95.75</v>
      </c>
      <c r="L688">
        <v>383</v>
      </c>
      <c r="M688">
        <f>Sales[[#This Row],[Sale Price ]]-Sales[[#This Row],[Service Provider Expense]]</f>
        <v>287.25</v>
      </c>
      <c r="N688" t="s">
        <v>16</v>
      </c>
    </row>
    <row r="689" spans="1:14" x14ac:dyDescent="0.3">
      <c r="A689">
        <v>3688</v>
      </c>
      <c r="B689" t="s">
        <v>950</v>
      </c>
      <c r="C689" t="s">
        <v>951</v>
      </c>
      <c r="D689">
        <v>1920</v>
      </c>
      <c r="E689" t="s">
        <v>1209</v>
      </c>
      <c r="F689" s="1">
        <v>45383</v>
      </c>
      <c r="G689" s="6">
        <v>3</v>
      </c>
      <c r="H689" s="1" t="s">
        <v>2242</v>
      </c>
      <c r="I689" t="s">
        <v>1249</v>
      </c>
      <c r="J689">
        <f>VLOOKUP(Sales[[#This Row],[Service Category]],Table7[],3,FALSE)</f>
        <v>0.3</v>
      </c>
      <c r="K689">
        <f>Sales[[#This Row],[Sale Price ]]*Sales[[#This Row],[Margins]]</f>
        <v>241.79999999999998</v>
      </c>
      <c r="L689">
        <v>806</v>
      </c>
      <c r="M689">
        <f>Sales[[#This Row],[Sale Price ]]-Sales[[#This Row],[Service Provider Expense]]</f>
        <v>564.20000000000005</v>
      </c>
      <c r="N689" t="s">
        <v>14</v>
      </c>
    </row>
    <row r="690" spans="1:14" x14ac:dyDescent="0.3">
      <c r="A690">
        <v>3689</v>
      </c>
      <c r="B690" t="s">
        <v>344</v>
      </c>
      <c r="C690" t="s">
        <v>952</v>
      </c>
      <c r="D690">
        <v>1921</v>
      </c>
      <c r="E690" t="s">
        <v>1208</v>
      </c>
      <c r="F690" s="1">
        <v>45577</v>
      </c>
      <c r="G690" s="6">
        <v>2</v>
      </c>
      <c r="H690" s="1" t="s">
        <v>2243</v>
      </c>
      <c r="I690" t="s">
        <v>1215</v>
      </c>
      <c r="J690">
        <f>VLOOKUP(Sales[[#This Row],[Service Category]],Table7[],3,FALSE)</f>
        <v>0.2</v>
      </c>
      <c r="K690">
        <f>Sales[[#This Row],[Sale Price ]]*Sales[[#This Row],[Margins]]</f>
        <v>151.6</v>
      </c>
      <c r="L690">
        <v>758</v>
      </c>
      <c r="M690">
        <f>Sales[[#This Row],[Sale Price ]]-Sales[[#This Row],[Service Provider Expense]]</f>
        <v>606.4</v>
      </c>
      <c r="N690" t="s">
        <v>14</v>
      </c>
    </row>
    <row r="691" spans="1:14" x14ac:dyDescent="0.3">
      <c r="A691">
        <v>3690</v>
      </c>
      <c r="B691" t="s">
        <v>607</v>
      </c>
      <c r="C691" t="s">
        <v>415</v>
      </c>
      <c r="D691">
        <v>1922</v>
      </c>
      <c r="E691" t="s">
        <v>1204</v>
      </c>
      <c r="F691" s="1">
        <v>45607</v>
      </c>
      <c r="G691" s="6">
        <v>1</v>
      </c>
      <c r="H691" t="s">
        <v>15</v>
      </c>
      <c r="I691" t="s">
        <v>1230</v>
      </c>
      <c r="J691">
        <f>VLOOKUP(Sales[[#This Row],[Service Category]],Table7[],3,FALSE)</f>
        <v>0.3</v>
      </c>
      <c r="K691">
        <f>Sales[[#This Row],[Sale Price ]]*Sales[[#This Row],[Margins]]</f>
        <v>72.3</v>
      </c>
      <c r="L691">
        <v>241</v>
      </c>
      <c r="M691">
        <f>Sales[[#This Row],[Sale Price ]]-Sales[[#This Row],[Service Provider Expense]]</f>
        <v>168.7</v>
      </c>
      <c r="N691" t="s">
        <v>1201</v>
      </c>
    </row>
    <row r="692" spans="1:14" x14ac:dyDescent="0.3">
      <c r="A692">
        <v>3691</v>
      </c>
      <c r="B692" t="s">
        <v>953</v>
      </c>
      <c r="C692" t="s">
        <v>954</v>
      </c>
      <c r="D692">
        <v>1923</v>
      </c>
      <c r="E692" t="s">
        <v>1204</v>
      </c>
      <c r="F692" s="1">
        <v>45338</v>
      </c>
      <c r="G692" s="6">
        <v>3</v>
      </c>
      <c r="H692" s="1" t="s">
        <v>2243</v>
      </c>
      <c r="I692" t="s">
        <v>1237</v>
      </c>
      <c r="J692">
        <f>VLOOKUP(Sales[[#This Row],[Service Category]],Table7[],3,FALSE)</f>
        <v>0.3</v>
      </c>
      <c r="K692">
        <f>Sales[[#This Row],[Sale Price ]]*Sales[[#This Row],[Margins]]</f>
        <v>12</v>
      </c>
      <c r="L692">
        <v>40</v>
      </c>
      <c r="M692">
        <f>Sales[[#This Row],[Sale Price ]]-Sales[[#This Row],[Service Provider Expense]]</f>
        <v>28</v>
      </c>
      <c r="N692" t="s">
        <v>16</v>
      </c>
    </row>
    <row r="693" spans="1:14" x14ac:dyDescent="0.3">
      <c r="A693">
        <v>3692</v>
      </c>
      <c r="B693" t="s">
        <v>51</v>
      </c>
      <c r="C693" t="s">
        <v>594</v>
      </c>
      <c r="D693">
        <v>1924</v>
      </c>
      <c r="E693" t="s">
        <v>2249</v>
      </c>
      <c r="F693" s="1">
        <v>45326</v>
      </c>
      <c r="G693" s="6">
        <v>2</v>
      </c>
      <c r="H693" s="1" t="s">
        <v>2242</v>
      </c>
      <c r="I693" t="s">
        <v>1224</v>
      </c>
      <c r="J693">
        <f>VLOOKUP(Sales[[#This Row],[Service Category]],Table7[],3,FALSE)</f>
        <v>0.25</v>
      </c>
      <c r="K693">
        <f>Sales[[#This Row],[Sale Price ]]*Sales[[#This Row],[Margins]]</f>
        <v>386.75</v>
      </c>
      <c r="L693">
        <v>1547</v>
      </c>
      <c r="M693">
        <f>Sales[[#This Row],[Sale Price ]]-Sales[[#This Row],[Service Provider Expense]]</f>
        <v>1160.25</v>
      </c>
      <c r="N693" t="s">
        <v>17</v>
      </c>
    </row>
    <row r="694" spans="1:14" x14ac:dyDescent="0.3">
      <c r="A694">
        <v>3693</v>
      </c>
      <c r="B694" t="s">
        <v>955</v>
      </c>
      <c r="C694" t="s">
        <v>956</v>
      </c>
      <c r="D694">
        <v>1925</v>
      </c>
      <c r="E694" t="s">
        <v>1208</v>
      </c>
      <c r="F694" s="1">
        <v>45622</v>
      </c>
      <c r="G694" s="6">
        <v>3</v>
      </c>
      <c r="H694" s="1" t="s">
        <v>2242</v>
      </c>
      <c r="I694" t="s">
        <v>1237</v>
      </c>
      <c r="J694">
        <f>VLOOKUP(Sales[[#This Row],[Service Category]],Table7[],3,FALSE)</f>
        <v>0.2</v>
      </c>
      <c r="K694">
        <f>Sales[[#This Row],[Sale Price ]]*Sales[[#This Row],[Margins]]</f>
        <v>79</v>
      </c>
      <c r="L694">
        <v>395</v>
      </c>
      <c r="M694">
        <f>Sales[[#This Row],[Sale Price ]]-Sales[[#This Row],[Service Provider Expense]]</f>
        <v>316</v>
      </c>
      <c r="N694" t="s">
        <v>16</v>
      </c>
    </row>
    <row r="695" spans="1:14" x14ac:dyDescent="0.3">
      <c r="A695">
        <v>3694</v>
      </c>
      <c r="B695" t="s">
        <v>393</v>
      </c>
      <c r="C695" t="s">
        <v>957</v>
      </c>
      <c r="D695">
        <v>1926</v>
      </c>
      <c r="E695" t="s">
        <v>1204</v>
      </c>
      <c r="F695" s="1">
        <v>45618</v>
      </c>
      <c r="G695" s="6">
        <v>3</v>
      </c>
      <c r="H695" t="s">
        <v>15</v>
      </c>
      <c r="I695" t="s">
        <v>1218</v>
      </c>
      <c r="J695">
        <f>VLOOKUP(Sales[[#This Row],[Service Category]],Table7[],3,FALSE)</f>
        <v>0.3</v>
      </c>
      <c r="K695">
        <f>Sales[[#This Row],[Sale Price ]]*Sales[[#This Row],[Margins]]</f>
        <v>236.1</v>
      </c>
      <c r="L695">
        <v>787</v>
      </c>
      <c r="M695">
        <f>Sales[[#This Row],[Sale Price ]]-Sales[[#This Row],[Service Provider Expense]]</f>
        <v>550.9</v>
      </c>
      <c r="N695" t="s">
        <v>16</v>
      </c>
    </row>
    <row r="696" spans="1:14" x14ac:dyDescent="0.3">
      <c r="A696">
        <v>3695</v>
      </c>
      <c r="B696" t="s">
        <v>958</v>
      </c>
      <c r="C696" t="s">
        <v>959</v>
      </c>
      <c r="D696">
        <v>1927</v>
      </c>
      <c r="E696" t="s">
        <v>2249</v>
      </c>
      <c r="F696" s="1">
        <v>45423</v>
      </c>
      <c r="G696" s="6">
        <v>1</v>
      </c>
      <c r="H696" s="1" t="s">
        <v>2242</v>
      </c>
      <c r="I696" t="s">
        <v>1218</v>
      </c>
      <c r="J696">
        <f>VLOOKUP(Sales[[#This Row],[Service Category]],Table7[],3,FALSE)</f>
        <v>0.25</v>
      </c>
      <c r="K696">
        <f>Sales[[#This Row],[Sale Price ]]*Sales[[#This Row],[Margins]]</f>
        <v>156.75</v>
      </c>
      <c r="L696">
        <v>627</v>
      </c>
      <c r="M696">
        <f>Sales[[#This Row],[Sale Price ]]-Sales[[#This Row],[Service Provider Expense]]</f>
        <v>470.25</v>
      </c>
      <c r="N696" t="s">
        <v>17</v>
      </c>
    </row>
    <row r="697" spans="1:14" x14ac:dyDescent="0.3">
      <c r="A697">
        <v>3696</v>
      </c>
      <c r="B697" t="s">
        <v>960</v>
      </c>
      <c r="C697" t="s">
        <v>246</v>
      </c>
      <c r="D697">
        <v>1928</v>
      </c>
      <c r="E697" t="s">
        <v>1204</v>
      </c>
      <c r="F697" s="1">
        <v>45496</v>
      </c>
      <c r="G697" s="6">
        <v>3</v>
      </c>
      <c r="H697" s="1" t="s">
        <v>2242</v>
      </c>
      <c r="I697" t="s">
        <v>1249</v>
      </c>
      <c r="J697">
        <f>VLOOKUP(Sales[[#This Row],[Service Category]],Table7[],3,FALSE)</f>
        <v>0.3</v>
      </c>
      <c r="K697">
        <f>Sales[[#This Row],[Sale Price ]]*Sales[[#This Row],[Margins]]</f>
        <v>78.599999999999994</v>
      </c>
      <c r="L697">
        <v>262</v>
      </c>
      <c r="M697">
        <f>Sales[[#This Row],[Sale Price ]]-Sales[[#This Row],[Service Provider Expense]]</f>
        <v>183.4</v>
      </c>
      <c r="N697" t="s">
        <v>1201</v>
      </c>
    </row>
    <row r="698" spans="1:14" x14ac:dyDescent="0.3">
      <c r="A698">
        <v>3697</v>
      </c>
      <c r="B698" t="s">
        <v>961</v>
      </c>
      <c r="C698" t="s">
        <v>962</v>
      </c>
      <c r="D698">
        <v>1929</v>
      </c>
      <c r="E698" t="s">
        <v>1206</v>
      </c>
      <c r="F698" s="1">
        <v>45530</v>
      </c>
      <c r="G698" s="6">
        <v>2</v>
      </c>
      <c r="H698" t="s">
        <v>15</v>
      </c>
      <c r="I698" t="s">
        <v>1227</v>
      </c>
      <c r="J698">
        <f>VLOOKUP(Sales[[#This Row],[Service Category]],Table7[],3,FALSE)</f>
        <v>0.1</v>
      </c>
      <c r="K698">
        <f>Sales[[#This Row],[Sale Price ]]*Sales[[#This Row],[Margins]]</f>
        <v>94.300000000000011</v>
      </c>
      <c r="L698">
        <v>943</v>
      </c>
      <c r="M698">
        <f>Sales[[#This Row],[Sale Price ]]-Sales[[#This Row],[Service Provider Expense]]</f>
        <v>848.7</v>
      </c>
      <c r="N698" t="s">
        <v>20</v>
      </c>
    </row>
    <row r="699" spans="1:14" x14ac:dyDescent="0.3">
      <c r="A699">
        <v>3698</v>
      </c>
      <c r="B699" t="s">
        <v>963</v>
      </c>
      <c r="C699" t="s">
        <v>751</v>
      </c>
      <c r="D699">
        <v>1930</v>
      </c>
      <c r="E699" t="s">
        <v>1204</v>
      </c>
      <c r="F699" s="1">
        <v>45404</v>
      </c>
      <c r="G699" s="6">
        <v>3</v>
      </c>
      <c r="H699" s="1" t="s">
        <v>2242</v>
      </c>
      <c r="I699" t="s">
        <v>1249</v>
      </c>
      <c r="J699">
        <f>VLOOKUP(Sales[[#This Row],[Service Category]],Table7[],3,FALSE)</f>
        <v>0.3</v>
      </c>
      <c r="K699">
        <f>Sales[[#This Row],[Sale Price ]]*Sales[[#This Row],[Margins]]</f>
        <v>126.89999999999999</v>
      </c>
      <c r="L699">
        <v>423</v>
      </c>
      <c r="M699">
        <f>Sales[[#This Row],[Sale Price ]]-Sales[[#This Row],[Service Provider Expense]]</f>
        <v>296.10000000000002</v>
      </c>
      <c r="N699" t="s">
        <v>17</v>
      </c>
    </row>
    <row r="700" spans="1:14" x14ac:dyDescent="0.3">
      <c r="A700">
        <v>3699</v>
      </c>
      <c r="B700" t="s">
        <v>520</v>
      </c>
      <c r="C700" t="s">
        <v>964</v>
      </c>
      <c r="D700">
        <v>1931</v>
      </c>
      <c r="E700" t="s">
        <v>1209</v>
      </c>
      <c r="F700" s="1">
        <v>45545</v>
      </c>
      <c r="G700" s="6">
        <v>1</v>
      </c>
      <c r="H700" s="1" t="s">
        <v>2242</v>
      </c>
      <c r="I700" t="s">
        <v>1224</v>
      </c>
      <c r="J700">
        <f>VLOOKUP(Sales[[#This Row],[Service Category]],Table7[],3,FALSE)</f>
        <v>0.3</v>
      </c>
      <c r="K700">
        <f>Sales[[#This Row],[Sale Price ]]*Sales[[#This Row],[Margins]]</f>
        <v>490.79999999999995</v>
      </c>
      <c r="L700">
        <v>1636</v>
      </c>
      <c r="M700">
        <f>Sales[[#This Row],[Sale Price ]]-Sales[[#This Row],[Service Provider Expense]]</f>
        <v>1145.2</v>
      </c>
      <c r="N700" t="s">
        <v>14</v>
      </c>
    </row>
    <row r="701" spans="1:14" x14ac:dyDescent="0.3">
      <c r="A701">
        <v>3700</v>
      </c>
      <c r="B701" t="s">
        <v>88</v>
      </c>
      <c r="C701" t="s">
        <v>965</v>
      </c>
      <c r="D701">
        <v>1932</v>
      </c>
      <c r="E701" t="s">
        <v>1204</v>
      </c>
      <c r="F701" s="1">
        <v>45516</v>
      </c>
      <c r="G701" s="6">
        <v>2</v>
      </c>
      <c r="H701" s="1" t="s">
        <v>2242</v>
      </c>
      <c r="I701" t="s">
        <v>1215</v>
      </c>
      <c r="J701">
        <f>VLOOKUP(Sales[[#This Row],[Service Category]],Table7[],3,FALSE)</f>
        <v>0.3</v>
      </c>
      <c r="K701">
        <f>Sales[[#This Row],[Sale Price ]]*Sales[[#This Row],[Margins]]</f>
        <v>11.7</v>
      </c>
      <c r="L701">
        <v>39</v>
      </c>
      <c r="M701">
        <f>Sales[[#This Row],[Sale Price ]]-Sales[[#This Row],[Service Provider Expense]]</f>
        <v>27.3</v>
      </c>
      <c r="N701" t="s">
        <v>14</v>
      </c>
    </row>
    <row r="702" spans="1:14" x14ac:dyDescent="0.3">
      <c r="A702">
        <v>3701</v>
      </c>
      <c r="B702" t="s">
        <v>399</v>
      </c>
      <c r="C702" t="s">
        <v>894</v>
      </c>
      <c r="D702">
        <v>1933</v>
      </c>
      <c r="E702" t="s">
        <v>1208</v>
      </c>
      <c r="F702" s="1">
        <v>45463</v>
      </c>
      <c r="G702" s="6">
        <v>1</v>
      </c>
      <c r="H702" t="s">
        <v>15</v>
      </c>
      <c r="I702" t="s">
        <v>1249</v>
      </c>
      <c r="J702">
        <f>VLOOKUP(Sales[[#This Row],[Service Category]],Table7[],3,FALSE)</f>
        <v>0.2</v>
      </c>
      <c r="K702">
        <f>Sales[[#This Row],[Sale Price ]]*Sales[[#This Row],[Margins]]</f>
        <v>332</v>
      </c>
      <c r="L702">
        <v>1660</v>
      </c>
      <c r="M702">
        <f>Sales[[#This Row],[Sale Price ]]-Sales[[#This Row],[Service Provider Expense]]</f>
        <v>1328</v>
      </c>
      <c r="N702" t="s">
        <v>1201</v>
      </c>
    </row>
    <row r="703" spans="1:14" x14ac:dyDescent="0.3">
      <c r="A703">
        <v>3702</v>
      </c>
      <c r="B703" t="s">
        <v>966</v>
      </c>
      <c r="C703" t="s">
        <v>967</v>
      </c>
      <c r="D703">
        <v>1934</v>
      </c>
      <c r="E703" t="s">
        <v>1209</v>
      </c>
      <c r="F703" s="1">
        <v>45315</v>
      </c>
      <c r="G703" s="6">
        <v>2</v>
      </c>
      <c r="H703" s="1" t="s">
        <v>2243</v>
      </c>
      <c r="I703" t="s">
        <v>1249</v>
      </c>
      <c r="J703">
        <f>VLOOKUP(Sales[[#This Row],[Service Category]],Table7[],3,FALSE)</f>
        <v>0.3</v>
      </c>
      <c r="K703">
        <f>Sales[[#This Row],[Sale Price ]]*Sales[[#This Row],[Margins]]</f>
        <v>78.599999999999994</v>
      </c>
      <c r="L703">
        <v>262</v>
      </c>
      <c r="M703">
        <f>Sales[[#This Row],[Sale Price ]]-Sales[[#This Row],[Service Provider Expense]]</f>
        <v>183.4</v>
      </c>
      <c r="N703" t="s">
        <v>20</v>
      </c>
    </row>
    <row r="704" spans="1:14" x14ac:dyDescent="0.3">
      <c r="A704">
        <v>3703</v>
      </c>
      <c r="B704" t="s">
        <v>433</v>
      </c>
      <c r="C704" t="s">
        <v>364</v>
      </c>
      <c r="D704">
        <v>1935</v>
      </c>
      <c r="E704" t="s">
        <v>1206</v>
      </c>
      <c r="F704" s="1">
        <v>45357</v>
      </c>
      <c r="G704" s="6">
        <v>3</v>
      </c>
      <c r="H704" s="1" t="s">
        <v>2243</v>
      </c>
      <c r="I704" t="s">
        <v>1230</v>
      </c>
      <c r="J704">
        <f>VLOOKUP(Sales[[#This Row],[Service Category]],Table7[],3,FALSE)</f>
        <v>0.1</v>
      </c>
      <c r="K704">
        <f>Sales[[#This Row],[Sale Price ]]*Sales[[#This Row],[Margins]]</f>
        <v>96.100000000000009</v>
      </c>
      <c r="L704">
        <v>961</v>
      </c>
      <c r="M704">
        <f>Sales[[#This Row],[Sale Price ]]-Sales[[#This Row],[Service Provider Expense]]</f>
        <v>864.9</v>
      </c>
      <c r="N704" t="s">
        <v>20</v>
      </c>
    </row>
    <row r="705" spans="1:14" x14ac:dyDescent="0.3">
      <c r="A705">
        <v>3704</v>
      </c>
      <c r="B705" t="s">
        <v>955</v>
      </c>
      <c r="C705" t="s">
        <v>834</v>
      </c>
      <c r="D705">
        <v>1936</v>
      </c>
      <c r="E705" t="s">
        <v>1209</v>
      </c>
      <c r="F705" s="1">
        <v>45411</v>
      </c>
      <c r="G705" s="6">
        <v>2</v>
      </c>
      <c r="H705" s="1" t="s">
        <v>2242</v>
      </c>
      <c r="I705" t="s">
        <v>1218</v>
      </c>
      <c r="J705">
        <f>VLOOKUP(Sales[[#This Row],[Service Category]],Table7[],3,FALSE)</f>
        <v>0.3</v>
      </c>
      <c r="K705">
        <f>Sales[[#This Row],[Sale Price ]]*Sales[[#This Row],[Margins]]</f>
        <v>166.2</v>
      </c>
      <c r="L705">
        <v>554</v>
      </c>
      <c r="M705">
        <f>Sales[[#This Row],[Sale Price ]]-Sales[[#This Row],[Service Provider Expense]]</f>
        <v>387.8</v>
      </c>
      <c r="N705" t="s">
        <v>14</v>
      </c>
    </row>
    <row r="706" spans="1:14" x14ac:dyDescent="0.3">
      <c r="A706">
        <v>3705</v>
      </c>
      <c r="B706" t="s">
        <v>968</v>
      </c>
      <c r="C706" t="s">
        <v>969</v>
      </c>
      <c r="D706">
        <v>1937</v>
      </c>
      <c r="E706" t="s">
        <v>1206</v>
      </c>
      <c r="F706" s="1">
        <v>45398</v>
      </c>
      <c r="G706" s="6">
        <v>3</v>
      </c>
      <c r="H706" t="s">
        <v>15</v>
      </c>
      <c r="I706" t="s">
        <v>1218</v>
      </c>
      <c r="J706">
        <f>VLOOKUP(Sales[[#This Row],[Service Category]],Table7[],3,FALSE)</f>
        <v>0.1</v>
      </c>
      <c r="K706">
        <f>Sales[[#This Row],[Sale Price ]]*Sales[[#This Row],[Margins]]</f>
        <v>5.2</v>
      </c>
      <c r="L706">
        <v>52</v>
      </c>
      <c r="M706">
        <f>Sales[[#This Row],[Sale Price ]]-Sales[[#This Row],[Service Provider Expense]]</f>
        <v>46.8</v>
      </c>
      <c r="N706" t="s">
        <v>1201</v>
      </c>
    </row>
    <row r="707" spans="1:14" x14ac:dyDescent="0.3">
      <c r="A707">
        <v>3706</v>
      </c>
      <c r="B707" t="s">
        <v>970</v>
      </c>
      <c r="C707" t="s">
        <v>971</v>
      </c>
      <c r="D707">
        <v>1938</v>
      </c>
      <c r="E707" t="s">
        <v>2249</v>
      </c>
      <c r="F707" s="1">
        <v>45373</v>
      </c>
      <c r="G707" s="6">
        <v>2</v>
      </c>
      <c r="H707" t="s">
        <v>15</v>
      </c>
      <c r="I707" t="s">
        <v>1237</v>
      </c>
      <c r="J707">
        <f>VLOOKUP(Sales[[#This Row],[Service Category]],Table7[],3,FALSE)</f>
        <v>0.25</v>
      </c>
      <c r="K707">
        <f>Sales[[#This Row],[Sale Price ]]*Sales[[#This Row],[Margins]]</f>
        <v>262</v>
      </c>
      <c r="L707">
        <v>1048</v>
      </c>
      <c r="M707">
        <f>Sales[[#This Row],[Sale Price ]]-Sales[[#This Row],[Service Provider Expense]]</f>
        <v>786</v>
      </c>
      <c r="N707" t="s">
        <v>14</v>
      </c>
    </row>
    <row r="708" spans="1:14" x14ac:dyDescent="0.3">
      <c r="A708">
        <v>3707</v>
      </c>
      <c r="B708" t="s">
        <v>972</v>
      </c>
      <c r="C708" t="s">
        <v>357</v>
      </c>
      <c r="D708">
        <v>1939</v>
      </c>
      <c r="E708" t="s">
        <v>1206</v>
      </c>
      <c r="F708" s="1">
        <v>45515</v>
      </c>
      <c r="G708" s="6">
        <v>1</v>
      </c>
      <c r="H708" t="s">
        <v>15</v>
      </c>
      <c r="I708" t="s">
        <v>1221</v>
      </c>
      <c r="J708">
        <f>VLOOKUP(Sales[[#This Row],[Service Category]],Table7[],3,FALSE)</f>
        <v>0.1</v>
      </c>
      <c r="K708">
        <f>Sales[[#This Row],[Sale Price ]]*Sales[[#This Row],[Margins]]</f>
        <v>48.2</v>
      </c>
      <c r="L708">
        <v>482</v>
      </c>
      <c r="M708">
        <f>Sales[[#This Row],[Sale Price ]]-Sales[[#This Row],[Service Provider Expense]]</f>
        <v>433.8</v>
      </c>
      <c r="N708" t="s">
        <v>20</v>
      </c>
    </row>
    <row r="709" spans="1:14" x14ac:dyDescent="0.3">
      <c r="A709">
        <v>3708</v>
      </c>
      <c r="B709" t="s">
        <v>531</v>
      </c>
      <c r="C709" t="s">
        <v>353</v>
      </c>
      <c r="D709">
        <v>1940</v>
      </c>
      <c r="E709" t="s">
        <v>1206</v>
      </c>
      <c r="F709" s="1">
        <v>45322</v>
      </c>
      <c r="G709" s="6">
        <v>1</v>
      </c>
      <c r="H709" t="s">
        <v>15</v>
      </c>
      <c r="I709" t="s">
        <v>1224</v>
      </c>
      <c r="J709">
        <f>VLOOKUP(Sales[[#This Row],[Service Category]],Table7[],3,FALSE)</f>
        <v>0.1</v>
      </c>
      <c r="K709">
        <f>Sales[[#This Row],[Sale Price ]]*Sales[[#This Row],[Margins]]</f>
        <v>160.30000000000001</v>
      </c>
      <c r="L709">
        <v>1603</v>
      </c>
      <c r="M709">
        <f>Sales[[#This Row],[Sale Price ]]-Sales[[#This Row],[Service Provider Expense]]</f>
        <v>1442.7</v>
      </c>
      <c r="N709" t="s">
        <v>1201</v>
      </c>
    </row>
    <row r="710" spans="1:14" x14ac:dyDescent="0.3">
      <c r="A710">
        <v>3709</v>
      </c>
      <c r="B710" t="s">
        <v>973</v>
      </c>
      <c r="C710" t="s">
        <v>233</v>
      </c>
      <c r="D710">
        <v>1941</v>
      </c>
      <c r="E710" t="s">
        <v>2248</v>
      </c>
      <c r="F710" s="1">
        <v>45477</v>
      </c>
      <c r="G710" s="6">
        <v>3</v>
      </c>
      <c r="H710" s="1" t="s">
        <v>2243</v>
      </c>
      <c r="I710" t="s">
        <v>1237</v>
      </c>
      <c r="J710">
        <f>VLOOKUP(Sales[[#This Row],[Service Category]],Table7[],3,FALSE)</f>
        <v>0.25</v>
      </c>
      <c r="K710">
        <f>Sales[[#This Row],[Sale Price ]]*Sales[[#This Row],[Margins]]</f>
        <v>285.75</v>
      </c>
      <c r="L710">
        <v>1143</v>
      </c>
      <c r="M710">
        <f>Sales[[#This Row],[Sale Price ]]-Sales[[#This Row],[Service Provider Expense]]</f>
        <v>857.25</v>
      </c>
      <c r="N710" t="s">
        <v>20</v>
      </c>
    </row>
    <row r="711" spans="1:14" x14ac:dyDescent="0.3">
      <c r="A711">
        <v>3710</v>
      </c>
      <c r="B711" t="s">
        <v>974</v>
      </c>
      <c r="C711" t="s">
        <v>48</v>
      </c>
      <c r="D711">
        <v>1942</v>
      </c>
      <c r="E711" t="s">
        <v>2249</v>
      </c>
      <c r="F711" s="1">
        <v>45466</v>
      </c>
      <c r="G711" s="6">
        <v>1</v>
      </c>
      <c r="H711" t="s">
        <v>15</v>
      </c>
      <c r="I711" t="s">
        <v>1224</v>
      </c>
      <c r="J711">
        <f>VLOOKUP(Sales[[#This Row],[Service Category]],Table7[],3,FALSE)</f>
        <v>0.25</v>
      </c>
      <c r="K711">
        <f>Sales[[#This Row],[Sale Price ]]*Sales[[#This Row],[Margins]]</f>
        <v>164</v>
      </c>
      <c r="L711">
        <v>656</v>
      </c>
      <c r="M711">
        <f>Sales[[#This Row],[Sale Price ]]-Sales[[#This Row],[Service Provider Expense]]</f>
        <v>492</v>
      </c>
      <c r="N711" t="s">
        <v>14</v>
      </c>
    </row>
    <row r="712" spans="1:14" x14ac:dyDescent="0.3">
      <c r="A712">
        <v>3711</v>
      </c>
      <c r="B712" t="s">
        <v>975</v>
      </c>
      <c r="C712" t="s">
        <v>48</v>
      </c>
      <c r="D712">
        <v>1943</v>
      </c>
      <c r="E712" t="s">
        <v>1204</v>
      </c>
      <c r="F712" s="1">
        <v>45513</v>
      </c>
      <c r="G712" s="6">
        <v>1</v>
      </c>
      <c r="H712" s="1" t="s">
        <v>2242</v>
      </c>
      <c r="I712" t="s">
        <v>1221</v>
      </c>
      <c r="J712">
        <f>VLOOKUP(Sales[[#This Row],[Service Category]],Table7[],3,FALSE)</f>
        <v>0.3</v>
      </c>
      <c r="K712">
        <f>Sales[[#This Row],[Sale Price ]]*Sales[[#This Row],[Margins]]</f>
        <v>144.6</v>
      </c>
      <c r="L712">
        <v>482</v>
      </c>
      <c r="M712">
        <f>Sales[[#This Row],[Sale Price ]]-Sales[[#This Row],[Service Provider Expense]]</f>
        <v>337.4</v>
      </c>
      <c r="N712" t="s">
        <v>17</v>
      </c>
    </row>
    <row r="713" spans="1:14" x14ac:dyDescent="0.3">
      <c r="A713">
        <v>3712</v>
      </c>
      <c r="B713" t="s">
        <v>494</v>
      </c>
      <c r="C713" t="s">
        <v>772</v>
      </c>
      <c r="D713">
        <v>1944</v>
      </c>
      <c r="E713" t="s">
        <v>1206</v>
      </c>
      <c r="F713" s="1">
        <v>45571</v>
      </c>
      <c r="G713" s="6">
        <v>1</v>
      </c>
      <c r="H713" t="s">
        <v>15</v>
      </c>
      <c r="I713" t="s">
        <v>1237</v>
      </c>
      <c r="J713">
        <f>VLOOKUP(Sales[[#This Row],[Service Category]],Table7[],3,FALSE)</f>
        <v>0.1</v>
      </c>
      <c r="K713">
        <f>Sales[[#This Row],[Sale Price ]]*Sales[[#This Row],[Margins]]</f>
        <v>26.700000000000003</v>
      </c>
      <c r="L713">
        <v>267</v>
      </c>
      <c r="M713">
        <f>Sales[[#This Row],[Sale Price ]]-Sales[[#This Row],[Service Provider Expense]]</f>
        <v>240.3</v>
      </c>
      <c r="N713" t="s">
        <v>14</v>
      </c>
    </row>
    <row r="714" spans="1:14" x14ac:dyDescent="0.3">
      <c r="A714">
        <v>3713</v>
      </c>
      <c r="B714" t="s">
        <v>658</v>
      </c>
      <c r="C714" t="s">
        <v>905</v>
      </c>
      <c r="D714">
        <v>1945</v>
      </c>
      <c r="E714" t="s">
        <v>1209</v>
      </c>
      <c r="F714" s="1">
        <v>45294</v>
      </c>
      <c r="G714" s="6">
        <v>1</v>
      </c>
      <c r="H714" s="1" t="s">
        <v>2243</v>
      </c>
      <c r="I714" t="s">
        <v>1224</v>
      </c>
      <c r="J714">
        <f>VLOOKUP(Sales[[#This Row],[Service Category]],Table7[],3,FALSE)</f>
        <v>0.3</v>
      </c>
      <c r="K714">
        <f>Sales[[#This Row],[Sale Price ]]*Sales[[#This Row],[Margins]]</f>
        <v>263.09999999999997</v>
      </c>
      <c r="L714">
        <v>877</v>
      </c>
      <c r="M714">
        <f>Sales[[#This Row],[Sale Price ]]-Sales[[#This Row],[Service Provider Expense]]</f>
        <v>613.90000000000009</v>
      </c>
      <c r="N714" t="s">
        <v>1201</v>
      </c>
    </row>
    <row r="715" spans="1:14" x14ac:dyDescent="0.3">
      <c r="A715">
        <v>3714</v>
      </c>
      <c r="B715" t="s">
        <v>976</v>
      </c>
      <c r="C715" t="s">
        <v>977</v>
      </c>
      <c r="D715">
        <v>1946</v>
      </c>
      <c r="E715" t="s">
        <v>2248</v>
      </c>
      <c r="F715" s="1">
        <v>45575</v>
      </c>
      <c r="G715" s="6">
        <v>2</v>
      </c>
      <c r="H715" t="s">
        <v>15</v>
      </c>
      <c r="I715" t="s">
        <v>1249</v>
      </c>
      <c r="J715">
        <f>VLOOKUP(Sales[[#This Row],[Service Category]],Table7[],3,FALSE)</f>
        <v>0.25</v>
      </c>
      <c r="K715">
        <f>Sales[[#This Row],[Sale Price ]]*Sales[[#This Row],[Margins]]</f>
        <v>67</v>
      </c>
      <c r="L715">
        <v>268</v>
      </c>
      <c r="M715">
        <f>Sales[[#This Row],[Sale Price ]]-Sales[[#This Row],[Service Provider Expense]]</f>
        <v>201</v>
      </c>
      <c r="N715" t="s">
        <v>17</v>
      </c>
    </row>
    <row r="716" spans="1:14" x14ac:dyDescent="0.3">
      <c r="A716">
        <v>3715</v>
      </c>
      <c r="B716" t="s">
        <v>148</v>
      </c>
      <c r="C716" t="s">
        <v>480</v>
      </c>
      <c r="D716">
        <v>1947</v>
      </c>
      <c r="E716" t="s">
        <v>1209</v>
      </c>
      <c r="F716" s="1">
        <v>45483</v>
      </c>
      <c r="G716" s="6">
        <v>1</v>
      </c>
      <c r="H716" t="s">
        <v>15</v>
      </c>
      <c r="I716" t="s">
        <v>1218</v>
      </c>
      <c r="J716">
        <f>VLOOKUP(Sales[[#This Row],[Service Category]],Table7[],3,FALSE)</f>
        <v>0.3</v>
      </c>
      <c r="K716">
        <f>Sales[[#This Row],[Sale Price ]]*Sales[[#This Row],[Margins]]</f>
        <v>393.3</v>
      </c>
      <c r="L716">
        <v>1311</v>
      </c>
      <c r="M716">
        <f>Sales[[#This Row],[Sale Price ]]-Sales[[#This Row],[Service Provider Expense]]</f>
        <v>917.7</v>
      </c>
      <c r="N716" t="s">
        <v>20</v>
      </c>
    </row>
    <row r="717" spans="1:14" x14ac:dyDescent="0.3">
      <c r="A717">
        <v>3716</v>
      </c>
      <c r="B717" t="s">
        <v>978</v>
      </c>
      <c r="C717" t="s">
        <v>952</v>
      </c>
      <c r="D717">
        <v>1948</v>
      </c>
      <c r="E717" t="s">
        <v>1204</v>
      </c>
      <c r="F717" s="1">
        <v>45424</v>
      </c>
      <c r="G717" s="6">
        <v>3</v>
      </c>
      <c r="H717" t="s">
        <v>15</v>
      </c>
      <c r="I717" t="s">
        <v>1221</v>
      </c>
      <c r="J717">
        <f>VLOOKUP(Sales[[#This Row],[Service Category]],Table7[],3,FALSE)</f>
        <v>0.3</v>
      </c>
      <c r="K717">
        <f>Sales[[#This Row],[Sale Price ]]*Sales[[#This Row],[Margins]]</f>
        <v>388.2</v>
      </c>
      <c r="L717">
        <v>1294</v>
      </c>
      <c r="M717">
        <f>Sales[[#This Row],[Sale Price ]]-Sales[[#This Row],[Service Provider Expense]]</f>
        <v>905.8</v>
      </c>
      <c r="N717" t="s">
        <v>14</v>
      </c>
    </row>
    <row r="718" spans="1:14" x14ac:dyDescent="0.3">
      <c r="A718">
        <v>3717</v>
      </c>
      <c r="B718" t="s">
        <v>979</v>
      </c>
      <c r="C718" t="s">
        <v>980</v>
      </c>
      <c r="D718">
        <v>1949</v>
      </c>
      <c r="E718" t="s">
        <v>1209</v>
      </c>
      <c r="F718" s="1">
        <v>45591</v>
      </c>
      <c r="G718" s="6">
        <v>3</v>
      </c>
      <c r="H718" s="1" t="s">
        <v>2242</v>
      </c>
      <c r="I718" t="s">
        <v>1221</v>
      </c>
      <c r="J718">
        <f>VLOOKUP(Sales[[#This Row],[Service Category]],Table7[],3,FALSE)</f>
        <v>0.3</v>
      </c>
      <c r="K718">
        <f>Sales[[#This Row],[Sale Price ]]*Sales[[#This Row],[Margins]]</f>
        <v>523.19999999999993</v>
      </c>
      <c r="L718">
        <v>1744</v>
      </c>
      <c r="M718">
        <f>Sales[[#This Row],[Sale Price ]]-Sales[[#This Row],[Service Provider Expense]]</f>
        <v>1220.8000000000002</v>
      </c>
      <c r="N718" t="s">
        <v>16</v>
      </c>
    </row>
    <row r="719" spans="1:14" x14ac:dyDescent="0.3">
      <c r="A719">
        <v>3718</v>
      </c>
      <c r="B719" t="s">
        <v>956</v>
      </c>
      <c r="C719" t="s">
        <v>300</v>
      </c>
      <c r="D719">
        <v>1950</v>
      </c>
      <c r="E719" t="s">
        <v>2248</v>
      </c>
      <c r="F719" s="1">
        <v>45363</v>
      </c>
      <c r="G719" s="6">
        <v>2</v>
      </c>
      <c r="H719" t="s">
        <v>15</v>
      </c>
      <c r="I719" t="s">
        <v>1237</v>
      </c>
      <c r="J719">
        <f>VLOOKUP(Sales[[#This Row],[Service Category]],Table7[],3,FALSE)</f>
        <v>0.25</v>
      </c>
      <c r="K719">
        <f>Sales[[#This Row],[Sale Price ]]*Sales[[#This Row],[Margins]]</f>
        <v>321.25</v>
      </c>
      <c r="L719">
        <v>1285</v>
      </c>
      <c r="M719">
        <f>Sales[[#This Row],[Sale Price ]]-Sales[[#This Row],[Service Provider Expense]]</f>
        <v>963.75</v>
      </c>
      <c r="N719" t="s">
        <v>14</v>
      </c>
    </row>
    <row r="720" spans="1:14" x14ac:dyDescent="0.3">
      <c r="A720">
        <v>3719</v>
      </c>
      <c r="B720" t="s">
        <v>836</v>
      </c>
      <c r="C720" t="s">
        <v>981</v>
      </c>
      <c r="D720">
        <v>1951</v>
      </c>
      <c r="E720" t="s">
        <v>1209</v>
      </c>
      <c r="F720" s="1">
        <v>45427</v>
      </c>
      <c r="G720" s="6">
        <v>1</v>
      </c>
      <c r="H720" t="s">
        <v>15</v>
      </c>
      <c r="I720" t="s">
        <v>1249</v>
      </c>
      <c r="J720">
        <f>VLOOKUP(Sales[[#This Row],[Service Category]],Table7[],3,FALSE)</f>
        <v>0.3</v>
      </c>
      <c r="K720">
        <f>Sales[[#This Row],[Sale Price ]]*Sales[[#This Row],[Margins]]</f>
        <v>272.7</v>
      </c>
      <c r="L720">
        <v>909</v>
      </c>
      <c r="M720">
        <f>Sales[[#This Row],[Sale Price ]]-Sales[[#This Row],[Service Provider Expense]]</f>
        <v>636.29999999999995</v>
      </c>
      <c r="N720" t="s">
        <v>14</v>
      </c>
    </row>
    <row r="721" spans="1:14" x14ac:dyDescent="0.3">
      <c r="A721">
        <v>3720</v>
      </c>
      <c r="B721" t="s">
        <v>982</v>
      </c>
      <c r="C721" t="s">
        <v>783</v>
      </c>
      <c r="D721">
        <v>1952</v>
      </c>
      <c r="E721" t="s">
        <v>1209</v>
      </c>
      <c r="F721" s="1">
        <v>45522</v>
      </c>
      <c r="G721" s="6">
        <v>1</v>
      </c>
      <c r="H721" t="s">
        <v>15</v>
      </c>
      <c r="I721" t="s">
        <v>1218</v>
      </c>
      <c r="J721">
        <f>VLOOKUP(Sales[[#This Row],[Service Category]],Table7[],3,FALSE)</f>
        <v>0.3</v>
      </c>
      <c r="K721">
        <f>Sales[[#This Row],[Sale Price ]]*Sales[[#This Row],[Margins]]</f>
        <v>33.299999999999997</v>
      </c>
      <c r="L721">
        <v>111</v>
      </c>
      <c r="M721">
        <f>Sales[[#This Row],[Sale Price ]]-Sales[[#This Row],[Service Provider Expense]]</f>
        <v>77.7</v>
      </c>
      <c r="N721" t="s">
        <v>20</v>
      </c>
    </row>
    <row r="722" spans="1:14" x14ac:dyDescent="0.3">
      <c r="A722">
        <v>3721</v>
      </c>
      <c r="B722" t="s">
        <v>276</v>
      </c>
      <c r="C722" t="s">
        <v>825</v>
      </c>
      <c r="D722">
        <v>1953</v>
      </c>
      <c r="E722" t="s">
        <v>1208</v>
      </c>
      <c r="F722" s="1">
        <v>45414</v>
      </c>
      <c r="G722" s="6">
        <v>2</v>
      </c>
      <c r="H722" t="s">
        <v>15</v>
      </c>
      <c r="I722" t="s">
        <v>1237</v>
      </c>
      <c r="J722">
        <f>VLOOKUP(Sales[[#This Row],[Service Category]],Table7[],3,FALSE)</f>
        <v>0.2</v>
      </c>
      <c r="K722">
        <f>Sales[[#This Row],[Sale Price ]]*Sales[[#This Row],[Margins]]</f>
        <v>83.800000000000011</v>
      </c>
      <c r="L722">
        <v>419</v>
      </c>
      <c r="M722">
        <f>Sales[[#This Row],[Sale Price ]]-Sales[[#This Row],[Service Provider Expense]]</f>
        <v>335.2</v>
      </c>
      <c r="N722" t="s">
        <v>17</v>
      </c>
    </row>
    <row r="723" spans="1:14" x14ac:dyDescent="0.3">
      <c r="A723">
        <v>3722</v>
      </c>
      <c r="B723" t="s">
        <v>209</v>
      </c>
      <c r="C723" t="s">
        <v>13</v>
      </c>
      <c r="D723">
        <v>1954</v>
      </c>
      <c r="E723" t="s">
        <v>2249</v>
      </c>
      <c r="F723" s="1">
        <v>45322</v>
      </c>
      <c r="G723" s="6">
        <v>3</v>
      </c>
      <c r="H723" s="1" t="s">
        <v>2242</v>
      </c>
      <c r="I723" t="s">
        <v>1227</v>
      </c>
      <c r="J723">
        <f>VLOOKUP(Sales[[#This Row],[Service Category]],Table7[],3,FALSE)</f>
        <v>0.25</v>
      </c>
      <c r="K723">
        <f>Sales[[#This Row],[Sale Price ]]*Sales[[#This Row],[Margins]]</f>
        <v>314.5</v>
      </c>
      <c r="L723">
        <v>1258</v>
      </c>
      <c r="M723">
        <f>Sales[[#This Row],[Sale Price ]]-Sales[[#This Row],[Service Provider Expense]]</f>
        <v>943.5</v>
      </c>
      <c r="N723" t="s">
        <v>14</v>
      </c>
    </row>
    <row r="724" spans="1:14" x14ac:dyDescent="0.3">
      <c r="A724">
        <v>3723</v>
      </c>
      <c r="B724" t="s">
        <v>842</v>
      </c>
      <c r="C724" t="s">
        <v>983</v>
      </c>
      <c r="D724">
        <v>1955</v>
      </c>
      <c r="E724" t="s">
        <v>2248</v>
      </c>
      <c r="F724" s="1">
        <v>45417</v>
      </c>
      <c r="G724" s="6">
        <v>3</v>
      </c>
      <c r="H724" t="s">
        <v>19</v>
      </c>
      <c r="I724" t="s">
        <v>1227</v>
      </c>
      <c r="J724">
        <f>VLOOKUP(Sales[[#This Row],[Service Category]],Table7[],3,FALSE)</f>
        <v>0.25</v>
      </c>
      <c r="K724">
        <f>Sales[[#This Row],[Sale Price ]]*Sales[[#This Row],[Margins]]</f>
        <v>58</v>
      </c>
      <c r="L724">
        <v>232</v>
      </c>
      <c r="M724">
        <f>Sales[[#This Row],[Sale Price ]]-Sales[[#This Row],[Service Provider Expense]]</f>
        <v>174</v>
      </c>
      <c r="N724" t="s">
        <v>14</v>
      </c>
    </row>
    <row r="725" spans="1:14" x14ac:dyDescent="0.3">
      <c r="A725">
        <v>3724</v>
      </c>
      <c r="B725" t="s">
        <v>242</v>
      </c>
      <c r="C725" t="s">
        <v>459</v>
      </c>
      <c r="D725">
        <v>1956</v>
      </c>
      <c r="E725" t="s">
        <v>2248</v>
      </c>
      <c r="F725" s="1">
        <v>45615</v>
      </c>
      <c r="G725" s="6">
        <v>3</v>
      </c>
      <c r="H725" s="1" t="s">
        <v>2242</v>
      </c>
      <c r="I725" t="s">
        <v>1237</v>
      </c>
      <c r="J725">
        <f>VLOOKUP(Sales[[#This Row],[Service Category]],Table7[],3,FALSE)</f>
        <v>0.25</v>
      </c>
      <c r="K725">
        <f>Sales[[#This Row],[Sale Price ]]*Sales[[#This Row],[Margins]]</f>
        <v>373.75</v>
      </c>
      <c r="L725">
        <v>1495</v>
      </c>
      <c r="M725">
        <f>Sales[[#This Row],[Sale Price ]]-Sales[[#This Row],[Service Provider Expense]]</f>
        <v>1121.25</v>
      </c>
      <c r="N725" t="s">
        <v>17</v>
      </c>
    </row>
    <row r="726" spans="1:14" x14ac:dyDescent="0.3">
      <c r="A726">
        <v>3725</v>
      </c>
      <c r="B726" t="s">
        <v>904</v>
      </c>
      <c r="C726" t="s">
        <v>984</v>
      </c>
      <c r="D726">
        <v>1957</v>
      </c>
      <c r="E726" t="s">
        <v>1206</v>
      </c>
      <c r="F726" s="1">
        <v>45365</v>
      </c>
      <c r="G726" s="6">
        <v>3</v>
      </c>
      <c r="H726" t="s">
        <v>15</v>
      </c>
      <c r="I726" t="s">
        <v>1221</v>
      </c>
      <c r="J726">
        <f>VLOOKUP(Sales[[#This Row],[Service Category]],Table7[],3,FALSE)</f>
        <v>0.1</v>
      </c>
      <c r="K726">
        <f>Sales[[#This Row],[Sale Price ]]*Sales[[#This Row],[Margins]]</f>
        <v>66.8</v>
      </c>
      <c r="L726">
        <v>668</v>
      </c>
      <c r="M726">
        <f>Sales[[#This Row],[Sale Price ]]-Sales[[#This Row],[Service Provider Expense]]</f>
        <v>601.20000000000005</v>
      </c>
      <c r="N726" t="s">
        <v>17</v>
      </c>
    </row>
    <row r="727" spans="1:14" x14ac:dyDescent="0.3">
      <c r="A727">
        <v>3726</v>
      </c>
      <c r="B727" t="s">
        <v>198</v>
      </c>
      <c r="C727" t="s">
        <v>267</v>
      </c>
      <c r="D727">
        <v>1958</v>
      </c>
      <c r="E727" t="s">
        <v>1206</v>
      </c>
      <c r="F727" s="1">
        <v>45600</v>
      </c>
      <c r="G727" s="6">
        <v>3</v>
      </c>
      <c r="H727" s="1" t="s">
        <v>2242</v>
      </c>
      <c r="I727" t="s">
        <v>1237</v>
      </c>
      <c r="J727">
        <f>VLOOKUP(Sales[[#This Row],[Service Category]],Table7[],3,FALSE)</f>
        <v>0.1</v>
      </c>
      <c r="K727">
        <f>Sales[[#This Row],[Sale Price ]]*Sales[[#This Row],[Margins]]</f>
        <v>46.800000000000004</v>
      </c>
      <c r="L727">
        <v>468</v>
      </c>
      <c r="M727">
        <f>Sales[[#This Row],[Sale Price ]]-Sales[[#This Row],[Service Provider Expense]]</f>
        <v>421.2</v>
      </c>
      <c r="N727" t="s">
        <v>16</v>
      </c>
    </row>
    <row r="728" spans="1:14" x14ac:dyDescent="0.3">
      <c r="A728">
        <v>3727</v>
      </c>
      <c r="B728" t="s">
        <v>974</v>
      </c>
      <c r="C728" t="s">
        <v>186</v>
      </c>
      <c r="D728">
        <v>1959</v>
      </c>
      <c r="E728" t="s">
        <v>1209</v>
      </c>
      <c r="F728" s="1">
        <v>45476</v>
      </c>
      <c r="G728" s="6">
        <v>3</v>
      </c>
      <c r="H728" t="s">
        <v>15</v>
      </c>
      <c r="I728" t="s">
        <v>1249</v>
      </c>
      <c r="J728">
        <f>VLOOKUP(Sales[[#This Row],[Service Category]],Table7[],3,FALSE)</f>
        <v>0.3</v>
      </c>
      <c r="K728">
        <f>Sales[[#This Row],[Sale Price ]]*Sales[[#This Row],[Margins]]</f>
        <v>424.8</v>
      </c>
      <c r="L728">
        <v>1416</v>
      </c>
      <c r="M728">
        <f>Sales[[#This Row],[Sale Price ]]-Sales[[#This Row],[Service Provider Expense]]</f>
        <v>991.2</v>
      </c>
      <c r="N728" t="s">
        <v>17</v>
      </c>
    </row>
    <row r="729" spans="1:14" x14ac:dyDescent="0.3">
      <c r="A729">
        <v>3728</v>
      </c>
      <c r="B729" t="s">
        <v>985</v>
      </c>
      <c r="C729" t="s">
        <v>986</v>
      </c>
      <c r="D729">
        <v>1960</v>
      </c>
      <c r="E729" t="s">
        <v>1206</v>
      </c>
      <c r="F729" s="1">
        <v>45506</v>
      </c>
      <c r="G729" s="6">
        <v>1</v>
      </c>
      <c r="H729" s="1" t="s">
        <v>2242</v>
      </c>
      <c r="I729" t="s">
        <v>1230</v>
      </c>
      <c r="J729">
        <f>VLOOKUP(Sales[[#This Row],[Service Category]],Table7[],3,FALSE)</f>
        <v>0.1</v>
      </c>
      <c r="K729">
        <f>Sales[[#This Row],[Sale Price ]]*Sales[[#This Row],[Margins]]</f>
        <v>178.3</v>
      </c>
      <c r="L729">
        <v>1783</v>
      </c>
      <c r="M729">
        <f>Sales[[#This Row],[Sale Price ]]-Sales[[#This Row],[Service Provider Expense]]</f>
        <v>1604.7</v>
      </c>
      <c r="N729" t="s">
        <v>16</v>
      </c>
    </row>
    <row r="730" spans="1:14" x14ac:dyDescent="0.3">
      <c r="A730">
        <v>3729</v>
      </c>
      <c r="B730" t="s">
        <v>987</v>
      </c>
      <c r="C730" t="s">
        <v>622</v>
      </c>
      <c r="D730">
        <v>1961</v>
      </c>
      <c r="E730" t="s">
        <v>1206</v>
      </c>
      <c r="F730" s="1">
        <v>45547</v>
      </c>
      <c r="G730" s="6">
        <v>3</v>
      </c>
      <c r="H730" s="1" t="s">
        <v>2242</v>
      </c>
      <c r="I730" t="s">
        <v>1224</v>
      </c>
      <c r="J730">
        <f>VLOOKUP(Sales[[#This Row],[Service Category]],Table7[],3,FALSE)</f>
        <v>0.1</v>
      </c>
      <c r="K730">
        <f>Sales[[#This Row],[Sale Price ]]*Sales[[#This Row],[Margins]]</f>
        <v>123.30000000000001</v>
      </c>
      <c r="L730">
        <v>1233</v>
      </c>
      <c r="M730">
        <f>Sales[[#This Row],[Sale Price ]]-Sales[[#This Row],[Service Provider Expense]]</f>
        <v>1109.7</v>
      </c>
      <c r="N730" t="s">
        <v>20</v>
      </c>
    </row>
    <row r="731" spans="1:14" x14ac:dyDescent="0.3">
      <c r="A731">
        <v>3730</v>
      </c>
      <c r="B731" t="s">
        <v>243</v>
      </c>
      <c r="C731" t="s">
        <v>854</v>
      </c>
      <c r="D731">
        <v>1962</v>
      </c>
      <c r="E731" t="s">
        <v>1204</v>
      </c>
      <c r="F731" s="1">
        <v>45395</v>
      </c>
      <c r="G731" s="6">
        <v>1</v>
      </c>
      <c r="H731" t="s">
        <v>19</v>
      </c>
      <c r="I731" t="s">
        <v>1224</v>
      </c>
      <c r="J731">
        <f>VLOOKUP(Sales[[#This Row],[Service Category]],Table7[],3,FALSE)</f>
        <v>0.3</v>
      </c>
      <c r="K731">
        <f>Sales[[#This Row],[Sale Price ]]*Sales[[#This Row],[Margins]]</f>
        <v>375</v>
      </c>
      <c r="L731">
        <v>1250</v>
      </c>
      <c r="M731">
        <f>Sales[[#This Row],[Sale Price ]]-Sales[[#This Row],[Service Provider Expense]]</f>
        <v>875</v>
      </c>
      <c r="N731" t="s">
        <v>16</v>
      </c>
    </row>
    <row r="732" spans="1:14" x14ac:dyDescent="0.3">
      <c r="A732">
        <v>3731</v>
      </c>
      <c r="B732" t="s">
        <v>664</v>
      </c>
      <c r="C732" t="s">
        <v>988</v>
      </c>
      <c r="D732">
        <v>1963</v>
      </c>
      <c r="E732" t="s">
        <v>1208</v>
      </c>
      <c r="F732" s="1">
        <v>45454</v>
      </c>
      <c r="G732" s="6">
        <v>2</v>
      </c>
      <c r="H732" s="1" t="s">
        <v>2243</v>
      </c>
      <c r="I732" t="s">
        <v>1227</v>
      </c>
      <c r="J732">
        <f>VLOOKUP(Sales[[#This Row],[Service Category]],Table7[],3,FALSE)</f>
        <v>0.2</v>
      </c>
      <c r="K732">
        <f>Sales[[#This Row],[Sale Price ]]*Sales[[#This Row],[Margins]]</f>
        <v>68.2</v>
      </c>
      <c r="L732">
        <v>341</v>
      </c>
      <c r="M732">
        <f>Sales[[#This Row],[Sale Price ]]-Sales[[#This Row],[Service Provider Expense]]</f>
        <v>272.8</v>
      </c>
      <c r="N732" t="s">
        <v>20</v>
      </c>
    </row>
    <row r="733" spans="1:14" x14ac:dyDescent="0.3">
      <c r="A733">
        <v>3732</v>
      </c>
      <c r="B733" t="s">
        <v>989</v>
      </c>
      <c r="C733" t="s">
        <v>990</v>
      </c>
      <c r="D733">
        <v>1964</v>
      </c>
      <c r="E733" t="s">
        <v>1206</v>
      </c>
      <c r="F733" s="1">
        <v>45355</v>
      </c>
      <c r="G733" s="6">
        <v>1</v>
      </c>
      <c r="H733" s="1" t="s">
        <v>2242</v>
      </c>
      <c r="I733" t="s">
        <v>1221</v>
      </c>
      <c r="J733">
        <f>VLOOKUP(Sales[[#This Row],[Service Category]],Table7[],3,FALSE)</f>
        <v>0.1</v>
      </c>
      <c r="K733">
        <f>Sales[[#This Row],[Sale Price ]]*Sales[[#This Row],[Margins]]</f>
        <v>70.400000000000006</v>
      </c>
      <c r="L733">
        <v>704</v>
      </c>
      <c r="M733">
        <f>Sales[[#This Row],[Sale Price ]]-Sales[[#This Row],[Service Provider Expense]]</f>
        <v>633.6</v>
      </c>
      <c r="N733" t="s">
        <v>17</v>
      </c>
    </row>
    <row r="734" spans="1:14" x14ac:dyDescent="0.3">
      <c r="A734">
        <v>3733</v>
      </c>
      <c r="B734" t="s">
        <v>79</v>
      </c>
      <c r="C734" t="s">
        <v>151</v>
      </c>
      <c r="D734">
        <v>1965</v>
      </c>
      <c r="E734" t="s">
        <v>2249</v>
      </c>
      <c r="F734" s="1">
        <v>45514</v>
      </c>
      <c r="G734" s="6">
        <v>3</v>
      </c>
      <c r="H734" t="s">
        <v>15</v>
      </c>
      <c r="I734" t="s">
        <v>1221</v>
      </c>
      <c r="J734">
        <f>VLOOKUP(Sales[[#This Row],[Service Category]],Table7[],3,FALSE)</f>
        <v>0.25</v>
      </c>
      <c r="K734">
        <f>Sales[[#This Row],[Sale Price ]]*Sales[[#This Row],[Margins]]</f>
        <v>331.75</v>
      </c>
      <c r="L734">
        <v>1327</v>
      </c>
      <c r="M734">
        <f>Sales[[#This Row],[Sale Price ]]-Sales[[#This Row],[Service Provider Expense]]</f>
        <v>995.25</v>
      </c>
      <c r="N734" t="s">
        <v>14</v>
      </c>
    </row>
    <row r="735" spans="1:14" x14ac:dyDescent="0.3">
      <c r="A735">
        <v>3734</v>
      </c>
      <c r="B735" t="s">
        <v>342</v>
      </c>
      <c r="C735" t="s">
        <v>289</v>
      </c>
      <c r="D735">
        <v>1966</v>
      </c>
      <c r="E735" t="s">
        <v>1208</v>
      </c>
      <c r="F735" s="1">
        <v>45505</v>
      </c>
      <c r="G735" s="6">
        <v>1</v>
      </c>
      <c r="H735" s="1" t="s">
        <v>2242</v>
      </c>
      <c r="I735" t="s">
        <v>1218</v>
      </c>
      <c r="J735">
        <f>VLOOKUP(Sales[[#This Row],[Service Category]],Table7[],3,FALSE)</f>
        <v>0.2</v>
      </c>
      <c r="K735">
        <f>Sales[[#This Row],[Sale Price ]]*Sales[[#This Row],[Margins]]</f>
        <v>318.60000000000002</v>
      </c>
      <c r="L735">
        <v>1593</v>
      </c>
      <c r="M735">
        <f>Sales[[#This Row],[Sale Price ]]-Sales[[#This Row],[Service Provider Expense]]</f>
        <v>1274.4000000000001</v>
      </c>
      <c r="N735" t="s">
        <v>16</v>
      </c>
    </row>
    <row r="736" spans="1:14" x14ac:dyDescent="0.3">
      <c r="A736">
        <v>3735</v>
      </c>
      <c r="B736" t="s">
        <v>325</v>
      </c>
      <c r="C736" t="s">
        <v>327</v>
      </c>
      <c r="D736">
        <v>1967</v>
      </c>
      <c r="E736" t="s">
        <v>1204</v>
      </c>
      <c r="F736" s="1">
        <v>45359</v>
      </c>
      <c r="G736" s="6">
        <v>1</v>
      </c>
      <c r="H736" t="s">
        <v>15</v>
      </c>
      <c r="I736" t="s">
        <v>1221</v>
      </c>
      <c r="J736">
        <f>VLOOKUP(Sales[[#This Row],[Service Category]],Table7[],3,FALSE)</f>
        <v>0.3</v>
      </c>
      <c r="K736">
        <f>Sales[[#This Row],[Sale Price ]]*Sales[[#This Row],[Margins]]</f>
        <v>378</v>
      </c>
      <c r="L736">
        <v>1260</v>
      </c>
      <c r="M736">
        <f>Sales[[#This Row],[Sale Price ]]-Sales[[#This Row],[Service Provider Expense]]</f>
        <v>882</v>
      </c>
      <c r="N736" t="s">
        <v>17</v>
      </c>
    </row>
    <row r="737" spans="1:14" x14ac:dyDescent="0.3">
      <c r="A737">
        <v>3736</v>
      </c>
      <c r="B737" t="s">
        <v>335</v>
      </c>
      <c r="C737" t="s">
        <v>991</v>
      </c>
      <c r="D737">
        <v>1968</v>
      </c>
      <c r="E737" t="s">
        <v>1206</v>
      </c>
      <c r="F737" s="1">
        <v>45625</v>
      </c>
      <c r="G737" s="6">
        <v>3</v>
      </c>
      <c r="H737" t="s">
        <v>19</v>
      </c>
      <c r="I737" t="s">
        <v>1249</v>
      </c>
      <c r="J737">
        <f>VLOOKUP(Sales[[#This Row],[Service Category]],Table7[],3,FALSE)</f>
        <v>0.1</v>
      </c>
      <c r="K737">
        <f>Sales[[#This Row],[Sale Price ]]*Sales[[#This Row],[Margins]]</f>
        <v>132.9</v>
      </c>
      <c r="L737">
        <v>1329</v>
      </c>
      <c r="M737">
        <f>Sales[[#This Row],[Sale Price ]]-Sales[[#This Row],[Service Provider Expense]]</f>
        <v>1196.0999999999999</v>
      </c>
      <c r="N737" t="s">
        <v>17</v>
      </c>
    </row>
    <row r="738" spans="1:14" x14ac:dyDescent="0.3">
      <c r="A738">
        <v>3737</v>
      </c>
      <c r="B738" t="s">
        <v>992</v>
      </c>
      <c r="C738" t="s">
        <v>993</v>
      </c>
      <c r="D738">
        <v>1969</v>
      </c>
      <c r="E738" t="s">
        <v>2248</v>
      </c>
      <c r="F738" s="1">
        <v>45374</v>
      </c>
      <c r="G738" s="6">
        <v>2</v>
      </c>
      <c r="H738" t="s">
        <v>15</v>
      </c>
      <c r="I738" t="s">
        <v>1215</v>
      </c>
      <c r="J738">
        <f>VLOOKUP(Sales[[#This Row],[Service Category]],Table7[],3,FALSE)</f>
        <v>0.25</v>
      </c>
      <c r="K738">
        <f>Sales[[#This Row],[Sale Price ]]*Sales[[#This Row],[Margins]]</f>
        <v>189</v>
      </c>
      <c r="L738">
        <v>756</v>
      </c>
      <c r="M738">
        <f>Sales[[#This Row],[Sale Price ]]-Sales[[#This Row],[Service Provider Expense]]</f>
        <v>567</v>
      </c>
      <c r="N738" t="s">
        <v>20</v>
      </c>
    </row>
    <row r="739" spans="1:14" x14ac:dyDescent="0.3">
      <c r="A739">
        <v>3738</v>
      </c>
      <c r="B739" t="s">
        <v>203</v>
      </c>
      <c r="C739" t="s">
        <v>994</v>
      </c>
      <c r="D739">
        <v>1970</v>
      </c>
      <c r="E739" t="s">
        <v>1204</v>
      </c>
      <c r="F739" s="1">
        <v>45483</v>
      </c>
      <c r="G739" s="6">
        <v>2</v>
      </c>
      <c r="H739" s="1" t="s">
        <v>2242</v>
      </c>
      <c r="I739" t="s">
        <v>1230</v>
      </c>
      <c r="J739">
        <f>VLOOKUP(Sales[[#This Row],[Service Category]],Table7[],3,FALSE)</f>
        <v>0.3</v>
      </c>
      <c r="K739">
        <f>Sales[[#This Row],[Sale Price ]]*Sales[[#This Row],[Margins]]</f>
        <v>325.5</v>
      </c>
      <c r="L739">
        <v>1085</v>
      </c>
      <c r="M739">
        <f>Sales[[#This Row],[Sale Price ]]-Sales[[#This Row],[Service Provider Expense]]</f>
        <v>759.5</v>
      </c>
      <c r="N739" t="s">
        <v>14</v>
      </c>
    </row>
    <row r="740" spans="1:14" x14ac:dyDescent="0.3">
      <c r="A740">
        <v>3739</v>
      </c>
      <c r="B740" t="s">
        <v>29</v>
      </c>
      <c r="C740" t="s">
        <v>83</v>
      </c>
      <c r="D740">
        <v>1971</v>
      </c>
      <c r="E740" t="s">
        <v>2249</v>
      </c>
      <c r="F740" s="1">
        <v>45358</v>
      </c>
      <c r="G740" s="6">
        <v>1</v>
      </c>
      <c r="H740" t="s">
        <v>15</v>
      </c>
      <c r="I740" t="s">
        <v>1218</v>
      </c>
      <c r="J740">
        <f>VLOOKUP(Sales[[#This Row],[Service Category]],Table7[],3,FALSE)</f>
        <v>0.25</v>
      </c>
      <c r="K740">
        <f>Sales[[#This Row],[Sale Price ]]*Sales[[#This Row],[Margins]]</f>
        <v>365.25</v>
      </c>
      <c r="L740">
        <v>1461</v>
      </c>
      <c r="M740">
        <f>Sales[[#This Row],[Sale Price ]]-Sales[[#This Row],[Service Provider Expense]]</f>
        <v>1095.75</v>
      </c>
      <c r="N740" t="s">
        <v>1201</v>
      </c>
    </row>
    <row r="741" spans="1:14" x14ac:dyDescent="0.3">
      <c r="A741">
        <v>3740</v>
      </c>
      <c r="B741" t="s">
        <v>783</v>
      </c>
      <c r="C741" t="s">
        <v>590</v>
      </c>
      <c r="D741">
        <v>1972</v>
      </c>
      <c r="E741" t="s">
        <v>2248</v>
      </c>
      <c r="F741" s="1">
        <v>45303</v>
      </c>
      <c r="G741" s="6">
        <v>2</v>
      </c>
      <c r="H741" t="s">
        <v>15</v>
      </c>
      <c r="I741" t="s">
        <v>1237</v>
      </c>
      <c r="J741">
        <f>VLOOKUP(Sales[[#This Row],[Service Category]],Table7[],3,FALSE)</f>
        <v>0.25</v>
      </c>
      <c r="K741">
        <f>Sales[[#This Row],[Sale Price ]]*Sales[[#This Row],[Margins]]</f>
        <v>48.75</v>
      </c>
      <c r="L741">
        <v>195</v>
      </c>
      <c r="M741">
        <f>Sales[[#This Row],[Sale Price ]]-Sales[[#This Row],[Service Provider Expense]]</f>
        <v>146.25</v>
      </c>
      <c r="N741" t="s">
        <v>1201</v>
      </c>
    </row>
    <row r="742" spans="1:14" x14ac:dyDescent="0.3">
      <c r="A742">
        <v>3741</v>
      </c>
      <c r="B742" t="s">
        <v>157</v>
      </c>
      <c r="C742" t="s">
        <v>89</v>
      </c>
      <c r="D742">
        <v>1973</v>
      </c>
      <c r="E742" t="s">
        <v>2249</v>
      </c>
      <c r="F742" s="1">
        <v>45574</v>
      </c>
      <c r="G742" s="6">
        <v>3</v>
      </c>
      <c r="H742" s="1" t="s">
        <v>2242</v>
      </c>
      <c r="I742" t="s">
        <v>1218</v>
      </c>
      <c r="J742">
        <f>VLOOKUP(Sales[[#This Row],[Service Category]],Table7[],3,FALSE)</f>
        <v>0.25</v>
      </c>
      <c r="K742">
        <f>Sales[[#This Row],[Sale Price ]]*Sales[[#This Row],[Margins]]</f>
        <v>30.5</v>
      </c>
      <c r="L742">
        <v>122</v>
      </c>
      <c r="M742">
        <f>Sales[[#This Row],[Sale Price ]]-Sales[[#This Row],[Service Provider Expense]]</f>
        <v>91.5</v>
      </c>
      <c r="N742" t="s">
        <v>20</v>
      </c>
    </row>
    <row r="743" spans="1:14" x14ac:dyDescent="0.3">
      <c r="A743">
        <v>3742</v>
      </c>
      <c r="B743" t="s">
        <v>381</v>
      </c>
      <c r="C743" t="s">
        <v>355</v>
      </c>
      <c r="D743">
        <v>1974</v>
      </c>
      <c r="E743" t="s">
        <v>2249</v>
      </c>
      <c r="F743" s="1">
        <v>45376</v>
      </c>
      <c r="G743" s="6">
        <v>1</v>
      </c>
      <c r="H743" t="s">
        <v>15</v>
      </c>
      <c r="I743" t="s">
        <v>1249</v>
      </c>
      <c r="J743">
        <f>VLOOKUP(Sales[[#This Row],[Service Category]],Table7[],3,FALSE)</f>
        <v>0.25</v>
      </c>
      <c r="K743">
        <f>Sales[[#This Row],[Sale Price ]]*Sales[[#This Row],[Margins]]</f>
        <v>301.75</v>
      </c>
      <c r="L743">
        <v>1207</v>
      </c>
      <c r="M743">
        <f>Sales[[#This Row],[Sale Price ]]-Sales[[#This Row],[Service Provider Expense]]</f>
        <v>905.25</v>
      </c>
      <c r="N743" t="s">
        <v>16</v>
      </c>
    </row>
    <row r="744" spans="1:14" x14ac:dyDescent="0.3">
      <c r="A744">
        <v>3743</v>
      </c>
      <c r="B744" t="s">
        <v>610</v>
      </c>
      <c r="C744" t="s">
        <v>319</v>
      </c>
      <c r="D744">
        <v>1975</v>
      </c>
      <c r="E744" t="s">
        <v>2249</v>
      </c>
      <c r="F744" s="1">
        <v>45640</v>
      </c>
      <c r="G744" s="6">
        <v>3</v>
      </c>
      <c r="H744" s="1" t="s">
        <v>2242</v>
      </c>
      <c r="I744" t="s">
        <v>1221</v>
      </c>
      <c r="J744">
        <f>VLOOKUP(Sales[[#This Row],[Service Category]],Table7[],3,FALSE)</f>
        <v>0.25</v>
      </c>
      <c r="K744">
        <f>Sales[[#This Row],[Sale Price ]]*Sales[[#This Row],[Margins]]</f>
        <v>397.5</v>
      </c>
      <c r="L744">
        <v>1590</v>
      </c>
      <c r="M744">
        <f>Sales[[#This Row],[Sale Price ]]-Sales[[#This Row],[Service Provider Expense]]</f>
        <v>1192.5</v>
      </c>
      <c r="N744" t="s">
        <v>20</v>
      </c>
    </row>
    <row r="745" spans="1:14" x14ac:dyDescent="0.3">
      <c r="A745">
        <v>3744</v>
      </c>
      <c r="B745" t="s">
        <v>995</v>
      </c>
      <c r="C745" t="s">
        <v>996</v>
      </c>
      <c r="D745">
        <v>1976</v>
      </c>
      <c r="E745" t="s">
        <v>2249</v>
      </c>
      <c r="F745" s="1">
        <v>45363</v>
      </c>
      <c r="G745" s="6">
        <v>2</v>
      </c>
      <c r="H745" t="s">
        <v>19</v>
      </c>
      <c r="I745" t="s">
        <v>1230</v>
      </c>
      <c r="J745">
        <f>VLOOKUP(Sales[[#This Row],[Service Category]],Table7[],3,FALSE)</f>
        <v>0.25</v>
      </c>
      <c r="K745">
        <f>Sales[[#This Row],[Sale Price ]]*Sales[[#This Row],[Margins]]</f>
        <v>208</v>
      </c>
      <c r="L745">
        <v>832</v>
      </c>
      <c r="M745">
        <f>Sales[[#This Row],[Sale Price ]]-Sales[[#This Row],[Service Provider Expense]]</f>
        <v>624</v>
      </c>
      <c r="N745" t="s">
        <v>20</v>
      </c>
    </row>
    <row r="746" spans="1:14" x14ac:dyDescent="0.3">
      <c r="A746">
        <v>3745</v>
      </c>
      <c r="B746" t="s">
        <v>869</v>
      </c>
      <c r="C746" t="s">
        <v>997</v>
      </c>
      <c r="D746">
        <v>1977</v>
      </c>
      <c r="E746" t="s">
        <v>1206</v>
      </c>
      <c r="F746" s="1">
        <v>45537</v>
      </c>
      <c r="G746" s="6">
        <v>1</v>
      </c>
      <c r="H746" s="1" t="s">
        <v>2242</v>
      </c>
      <c r="I746" t="s">
        <v>1218</v>
      </c>
      <c r="J746">
        <f>VLOOKUP(Sales[[#This Row],[Service Category]],Table7[],3,FALSE)</f>
        <v>0.1</v>
      </c>
      <c r="K746">
        <f>Sales[[#This Row],[Sale Price ]]*Sales[[#This Row],[Margins]]</f>
        <v>55.5</v>
      </c>
      <c r="L746">
        <v>555</v>
      </c>
      <c r="M746">
        <f>Sales[[#This Row],[Sale Price ]]-Sales[[#This Row],[Service Provider Expense]]</f>
        <v>499.5</v>
      </c>
      <c r="N746" t="s">
        <v>17</v>
      </c>
    </row>
    <row r="747" spans="1:14" x14ac:dyDescent="0.3">
      <c r="A747">
        <v>3746</v>
      </c>
      <c r="B747" t="s">
        <v>499</v>
      </c>
      <c r="C747" t="s">
        <v>998</v>
      </c>
      <c r="D747">
        <v>1978</v>
      </c>
      <c r="E747" t="s">
        <v>1208</v>
      </c>
      <c r="F747" s="1">
        <v>45574</v>
      </c>
      <c r="G747" s="6">
        <v>3</v>
      </c>
      <c r="H747" t="s">
        <v>19</v>
      </c>
      <c r="I747" t="s">
        <v>1249</v>
      </c>
      <c r="J747">
        <f>VLOOKUP(Sales[[#This Row],[Service Category]],Table7[],3,FALSE)</f>
        <v>0.2</v>
      </c>
      <c r="K747">
        <f>Sales[[#This Row],[Sale Price ]]*Sales[[#This Row],[Margins]]</f>
        <v>45.400000000000006</v>
      </c>
      <c r="L747">
        <v>227</v>
      </c>
      <c r="M747">
        <f>Sales[[#This Row],[Sale Price ]]-Sales[[#This Row],[Service Provider Expense]]</f>
        <v>181.6</v>
      </c>
      <c r="N747" t="s">
        <v>20</v>
      </c>
    </row>
    <row r="748" spans="1:14" x14ac:dyDescent="0.3">
      <c r="A748">
        <v>3747</v>
      </c>
      <c r="B748" t="s">
        <v>999</v>
      </c>
      <c r="C748" t="s">
        <v>635</v>
      </c>
      <c r="D748">
        <v>1979</v>
      </c>
      <c r="E748" t="s">
        <v>1206</v>
      </c>
      <c r="F748" s="1">
        <v>45529</v>
      </c>
      <c r="G748" s="6">
        <v>2</v>
      </c>
      <c r="H748" t="s">
        <v>19</v>
      </c>
      <c r="I748" t="s">
        <v>1215</v>
      </c>
      <c r="J748">
        <f>VLOOKUP(Sales[[#This Row],[Service Category]],Table7[],3,FALSE)</f>
        <v>0.1</v>
      </c>
      <c r="K748">
        <f>Sales[[#This Row],[Sale Price ]]*Sales[[#This Row],[Margins]]</f>
        <v>165.3</v>
      </c>
      <c r="L748">
        <v>1653</v>
      </c>
      <c r="M748">
        <f>Sales[[#This Row],[Sale Price ]]-Sales[[#This Row],[Service Provider Expense]]</f>
        <v>1487.7</v>
      </c>
      <c r="N748" t="s">
        <v>1201</v>
      </c>
    </row>
    <row r="749" spans="1:14" x14ac:dyDescent="0.3">
      <c r="A749">
        <v>3748</v>
      </c>
      <c r="B749" t="s">
        <v>690</v>
      </c>
      <c r="C749" t="s">
        <v>764</v>
      </c>
      <c r="D749">
        <v>1980</v>
      </c>
      <c r="E749" t="s">
        <v>2249</v>
      </c>
      <c r="F749" s="1">
        <v>45455</v>
      </c>
      <c r="G749" s="6">
        <v>3</v>
      </c>
      <c r="H749" t="s">
        <v>15</v>
      </c>
      <c r="I749" t="s">
        <v>1227</v>
      </c>
      <c r="J749">
        <f>VLOOKUP(Sales[[#This Row],[Service Category]],Table7[],3,FALSE)</f>
        <v>0.25</v>
      </c>
      <c r="K749">
        <f>Sales[[#This Row],[Sale Price ]]*Sales[[#This Row],[Margins]]</f>
        <v>411.75</v>
      </c>
      <c r="L749">
        <v>1647</v>
      </c>
      <c r="M749">
        <f>Sales[[#This Row],[Sale Price ]]-Sales[[#This Row],[Service Provider Expense]]</f>
        <v>1235.25</v>
      </c>
      <c r="N749" t="s">
        <v>17</v>
      </c>
    </row>
    <row r="750" spans="1:14" x14ac:dyDescent="0.3">
      <c r="A750">
        <v>3749</v>
      </c>
      <c r="B750" t="s">
        <v>1000</v>
      </c>
      <c r="C750" t="s">
        <v>256</v>
      </c>
      <c r="D750">
        <v>1981</v>
      </c>
      <c r="E750" t="s">
        <v>2249</v>
      </c>
      <c r="F750" s="1">
        <v>45633</v>
      </c>
      <c r="G750" s="6">
        <v>3</v>
      </c>
      <c r="H750" s="1" t="s">
        <v>2242</v>
      </c>
      <c r="I750" t="s">
        <v>1249</v>
      </c>
      <c r="J750">
        <f>VLOOKUP(Sales[[#This Row],[Service Category]],Table7[],3,FALSE)</f>
        <v>0.25</v>
      </c>
      <c r="K750">
        <f>Sales[[#This Row],[Sale Price ]]*Sales[[#This Row],[Margins]]</f>
        <v>116.25</v>
      </c>
      <c r="L750">
        <v>465</v>
      </c>
      <c r="M750">
        <f>Sales[[#This Row],[Sale Price ]]-Sales[[#This Row],[Service Provider Expense]]</f>
        <v>348.75</v>
      </c>
      <c r="N750" t="s">
        <v>1201</v>
      </c>
    </row>
    <row r="751" spans="1:14" x14ac:dyDescent="0.3">
      <c r="A751">
        <v>3750</v>
      </c>
      <c r="B751" t="s">
        <v>337</v>
      </c>
      <c r="C751" t="s">
        <v>1001</v>
      </c>
      <c r="D751">
        <v>1982</v>
      </c>
      <c r="E751" t="s">
        <v>2248</v>
      </c>
      <c r="F751" s="1">
        <v>45615</v>
      </c>
      <c r="G751" s="6">
        <v>2</v>
      </c>
      <c r="H751" t="s">
        <v>15</v>
      </c>
      <c r="I751" t="s">
        <v>1249</v>
      </c>
      <c r="J751">
        <f>VLOOKUP(Sales[[#This Row],[Service Category]],Table7[],3,FALSE)</f>
        <v>0.25</v>
      </c>
      <c r="K751">
        <f>Sales[[#This Row],[Sale Price ]]*Sales[[#This Row],[Margins]]</f>
        <v>77.25</v>
      </c>
      <c r="L751">
        <v>309</v>
      </c>
      <c r="M751">
        <f>Sales[[#This Row],[Sale Price ]]-Sales[[#This Row],[Service Provider Expense]]</f>
        <v>231.75</v>
      </c>
      <c r="N751" t="s">
        <v>16</v>
      </c>
    </row>
    <row r="752" spans="1:14" x14ac:dyDescent="0.3">
      <c r="A752">
        <v>3751</v>
      </c>
      <c r="B752" t="s">
        <v>16</v>
      </c>
      <c r="C752" t="s">
        <v>1002</v>
      </c>
      <c r="D752">
        <v>1983</v>
      </c>
      <c r="E752" t="s">
        <v>1209</v>
      </c>
      <c r="F752" s="1">
        <v>45359</v>
      </c>
      <c r="G752" s="6">
        <v>1</v>
      </c>
      <c r="H752" s="1" t="s">
        <v>2243</v>
      </c>
      <c r="I752" t="s">
        <v>1224</v>
      </c>
      <c r="J752">
        <f>VLOOKUP(Sales[[#This Row],[Service Category]],Table7[],3,FALSE)</f>
        <v>0.3</v>
      </c>
      <c r="K752">
        <f>Sales[[#This Row],[Sale Price ]]*Sales[[#This Row],[Margins]]</f>
        <v>311.7</v>
      </c>
      <c r="L752">
        <v>1039</v>
      </c>
      <c r="M752">
        <f>Sales[[#This Row],[Sale Price ]]-Sales[[#This Row],[Service Provider Expense]]</f>
        <v>727.3</v>
      </c>
      <c r="N752" t="s">
        <v>14</v>
      </c>
    </row>
    <row r="753" spans="1:14" x14ac:dyDescent="0.3">
      <c r="A753">
        <v>3752</v>
      </c>
      <c r="B753" t="s">
        <v>1003</v>
      </c>
      <c r="C753" t="s">
        <v>1004</v>
      </c>
      <c r="D753">
        <v>1984</v>
      </c>
      <c r="E753" t="s">
        <v>2249</v>
      </c>
      <c r="F753" s="1">
        <v>45599</v>
      </c>
      <c r="G753" s="6">
        <v>1</v>
      </c>
      <c r="H753" s="1" t="s">
        <v>2243</v>
      </c>
      <c r="I753" t="s">
        <v>1230</v>
      </c>
      <c r="J753">
        <f>VLOOKUP(Sales[[#This Row],[Service Category]],Table7[],3,FALSE)</f>
        <v>0.25</v>
      </c>
      <c r="K753">
        <f>Sales[[#This Row],[Sale Price ]]*Sales[[#This Row],[Margins]]</f>
        <v>88.25</v>
      </c>
      <c r="L753">
        <v>353</v>
      </c>
      <c r="M753">
        <f>Sales[[#This Row],[Sale Price ]]-Sales[[#This Row],[Service Provider Expense]]</f>
        <v>264.75</v>
      </c>
      <c r="N753" t="s">
        <v>1201</v>
      </c>
    </row>
    <row r="754" spans="1:14" x14ac:dyDescent="0.3">
      <c r="A754">
        <v>3753</v>
      </c>
      <c r="B754" t="s">
        <v>535</v>
      </c>
      <c r="C754" t="s">
        <v>933</v>
      </c>
      <c r="D754">
        <v>1985</v>
      </c>
      <c r="E754" t="s">
        <v>1208</v>
      </c>
      <c r="F754" s="1">
        <v>45313</v>
      </c>
      <c r="G754" s="6">
        <v>2</v>
      </c>
      <c r="H754" t="s">
        <v>15</v>
      </c>
      <c r="I754" t="s">
        <v>1215</v>
      </c>
      <c r="J754">
        <f>VLOOKUP(Sales[[#This Row],[Service Category]],Table7[],3,FALSE)</f>
        <v>0.2</v>
      </c>
      <c r="K754">
        <f>Sales[[#This Row],[Sale Price ]]*Sales[[#This Row],[Margins]]</f>
        <v>319.20000000000005</v>
      </c>
      <c r="L754">
        <v>1596</v>
      </c>
      <c r="M754">
        <f>Sales[[#This Row],[Sale Price ]]-Sales[[#This Row],[Service Provider Expense]]</f>
        <v>1276.8</v>
      </c>
      <c r="N754" t="s">
        <v>17</v>
      </c>
    </row>
    <row r="755" spans="1:14" x14ac:dyDescent="0.3">
      <c r="A755">
        <v>3754</v>
      </c>
      <c r="B755" t="s">
        <v>1005</v>
      </c>
      <c r="C755" t="s">
        <v>1006</v>
      </c>
      <c r="D755">
        <v>1986</v>
      </c>
      <c r="E755" t="s">
        <v>1209</v>
      </c>
      <c r="F755" s="1">
        <v>45510</v>
      </c>
      <c r="G755" s="6">
        <v>1</v>
      </c>
      <c r="H755" s="1" t="s">
        <v>2242</v>
      </c>
      <c r="I755" t="s">
        <v>1221</v>
      </c>
      <c r="J755">
        <f>VLOOKUP(Sales[[#This Row],[Service Category]],Table7[],3,FALSE)</f>
        <v>0.3</v>
      </c>
      <c r="K755">
        <f>Sales[[#This Row],[Sale Price ]]*Sales[[#This Row],[Margins]]</f>
        <v>277.5</v>
      </c>
      <c r="L755">
        <v>925</v>
      </c>
      <c r="M755">
        <f>Sales[[#This Row],[Sale Price ]]-Sales[[#This Row],[Service Provider Expense]]</f>
        <v>647.5</v>
      </c>
      <c r="N755" t="s">
        <v>16</v>
      </c>
    </row>
    <row r="756" spans="1:14" x14ac:dyDescent="0.3">
      <c r="A756">
        <v>3755</v>
      </c>
      <c r="B756" t="s">
        <v>1007</v>
      </c>
      <c r="C756" t="s">
        <v>1008</v>
      </c>
      <c r="D756">
        <v>1987</v>
      </c>
      <c r="E756" t="s">
        <v>1209</v>
      </c>
      <c r="F756" s="1">
        <v>45585</v>
      </c>
      <c r="G756" s="6">
        <v>2</v>
      </c>
      <c r="H756" t="s">
        <v>15</v>
      </c>
      <c r="I756" t="s">
        <v>1218</v>
      </c>
      <c r="J756">
        <f>VLOOKUP(Sales[[#This Row],[Service Category]],Table7[],3,FALSE)</f>
        <v>0.3</v>
      </c>
      <c r="K756">
        <f>Sales[[#This Row],[Sale Price ]]*Sales[[#This Row],[Margins]]</f>
        <v>114.89999999999999</v>
      </c>
      <c r="L756">
        <v>383</v>
      </c>
      <c r="M756">
        <f>Sales[[#This Row],[Sale Price ]]-Sales[[#This Row],[Service Provider Expense]]</f>
        <v>268.10000000000002</v>
      </c>
      <c r="N756" t="s">
        <v>1201</v>
      </c>
    </row>
    <row r="757" spans="1:14" x14ac:dyDescent="0.3">
      <c r="A757">
        <v>3756</v>
      </c>
      <c r="B757" t="s">
        <v>1009</v>
      </c>
      <c r="C757" t="s">
        <v>109</v>
      </c>
      <c r="D757">
        <v>1988</v>
      </c>
      <c r="E757" t="s">
        <v>1204</v>
      </c>
      <c r="F757" s="1">
        <v>45654</v>
      </c>
      <c r="G757" s="6">
        <v>3</v>
      </c>
      <c r="H757" s="1" t="s">
        <v>2242</v>
      </c>
      <c r="I757" t="s">
        <v>1249</v>
      </c>
      <c r="J757">
        <f>VLOOKUP(Sales[[#This Row],[Service Category]],Table7[],3,FALSE)</f>
        <v>0.3</v>
      </c>
      <c r="K757">
        <f>Sales[[#This Row],[Sale Price ]]*Sales[[#This Row],[Margins]]</f>
        <v>210.6</v>
      </c>
      <c r="L757">
        <v>702</v>
      </c>
      <c r="M757">
        <f>Sales[[#This Row],[Sale Price ]]-Sales[[#This Row],[Service Provider Expense]]</f>
        <v>491.4</v>
      </c>
      <c r="N757" t="s">
        <v>17</v>
      </c>
    </row>
    <row r="758" spans="1:14" x14ac:dyDescent="0.3">
      <c r="A758">
        <v>3757</v>
      </c>
      <c r="B758" t="s">
        <v>385</v>
      </c>
      <c r="C758" t="s">
        <v>1006</v>
      </c>
      <c r="D758">
        <v>1989</v>
      </c>
      <c r="E758" t="s">
        <v>1204</v>
      </c>
      <c r="F758" s="1">
        <v>45647</v>
      </c>
      <c r="G758" s="6">
        <v>2</v>
      </c>
      <c r="H758" s="1" t="s">
        <v>2242</v>
      </c>
      <c r="I758" t="s">
        <v>1221</v>
      </c>
      <c r="J758">
        <f>VLOOKUP(Sales[[#This Row],[Service Category]],Table7[],3,FALSE)</f>
        <v>0.3</v>
      </c>
      <c r="K758">
        <f>Sales[[#This Row],[Sale Price ]]*Sales[[#This Row],[Margins]]</f>
        <v>182.7</v>
      </c>
      <c r="L758">
        <v>609</v>
      </c>
      <c r="M758">
        <f>Sales[[#This Row],[Sale Price ]]-Sales[[#This Row],[Service Provider Expense]]</f>
        <v>426.3</v>
      </c>
      <c r="N758" t="s">
        <v>16</v>
      </c>
    </row>
    <row r="759" spans="1:14" x14ac:dyDescent="0.3">
      <c r="A759">
        <v>3758</v>
      </c>
      <c r="B759" t="s">
        <v>649</v>
      </c>
      <c r="C759" t="s">
        <v>1010</v>
      </c>
      <c r="D759">
        <v>1990</v>
      </c>
      <c r="E759" t="s">
        <v>2249</v>
      </c>
      <c r="F759" s="1">
        <v>45356</v>
      </c>
      <c r="G759" s="6">
        <v>1</v>
      </c>
      <c r="H759" t="s">
        <v>15</v>
      </c>
      <c r="I759" t="s">
        <v>1215</v>
      </c>
      <c r="J759">
        <f>VLOOKUP(Sales[[#This Row],[Service Category]],Table7[],3,FALSE)</f>
        <v>0.25</v>
      </c>
      <c r="K759">
        <f>Sales[[#This Row],[Sale Price ]]*Sales[[#This Row],[Margins]]</f>
        <v>66.75</v>
      </c>
      <c r="L759">
        <v>267</v>
      </c>
      <c r="M759">
        <f>Sales[[#This Row],[Sale Price ]]-Sales[[#This Row],[Service Provider Expense]]</f>
        <v>200.25</v>
      </c>
      <c r="N759" t="s">
        <v>14</v>
      </c>
    </row>
    <row r="760" spans="1:14" x14ac:dyDescent="0.3">
      <c r="A760">
        <v>3759</v>
      </c>
      <c r="B760" t="s">
        <v>51</v>
      </c>
      <c r="C760" t="s">
        <v>1011</v>
      </c>
      <c r="D760">
        <v>1991</v>
      </c>
      <c r="E760" t="s">
        <v>2248</v>
      </c>
      <c r="F760" s="1">
        <v>45419</v>
      </c>
      <c r="G760" s="6">
        <v>2</v>
      </c>
      <c r="H760" t="s">
        <v>15</v>
      </c>
      <c r="I760" t="s">
        <v>1249</v>
      </c>
      <c r="J760">
        <f>VLOOKUP(Sales[[#This Row],[Service Category]],Table7[],3,FALSE)</f>
        <v>0.25</v>
      </c>
      <c r="K760">
        <f>Sales[[#This Row],[Sale Price ]]*Sales[[#This Row],[Margins]]</f>
        <v>67.75</v>
      </c>
      <c r="L760">
        <v>271</v>
      </c>
      <c r="M760">
        <f>Sales[[#This Row],[Sale Price ]]-Sales[[#This Row],[Service Provider Expense]]</f>
        <v>203.25</v>
      </c>
      <c r="N760" t="s">
        <v>17</v>
      </c>
    </row>
    <row r="761" spans="1:14" x14ac:dyDescent="0.3">
      <c r="A761">
        <v>3760</v>
      </c>
      <c r="B761" t="s">
        <v>520</v>
      </c>
      <c r="C761" t="s">
        <v>1012</v>
      </c>
      <c r="D761">
        <v>1992</v>
      </c>
      <c r="E761" t="s">
        <v>1208</v>
      </c>
      <c r="F761" s="1">
        <v>45525</v>
      </c>
      <c r="G761" s="6">
        <v>3</v>
      </c>
      <c r="H761" s="1" t="s">
        <v>2243</v>
      </c>
      <c r="I761" t="s">
        <v>1227</v>
      </c>
      <c r="J761">
        <f>VLOOKUP(Sales[[#This Row],[Service Category]],Table7[],3,FALSE)</f>
        <v>0.2</v>
      </c>
      <c r="K761">
        <f>Sales[[#This Row],[Sale Price ]]*Sales[[#This Row],[Margins]]</f>
        <v>50.6</v>
      </c>
      <c r="L761">
        <v>253</v>
      </c>
      <c r="M761">
        <f>Sales[[#This Row],[Sale Price ]]-Sales[[#This Row],[Service Provider Expense]]</f>
        <v>202.4</v>
      </c>
      <c r="N761" t="s">
        <v>14</v>
      </c>
    </row>
    <row r="762" spans="1:14" x14ac:dyDescent="0.3">
      <c r="A762">
        <v>3761</v>
      </c>
      <c r="B762" t="s">
        <v>412</v>
      </c>
      <c r="C762" t="s">
        <v>355</v>
      </c>
      <c r="D762">
        <v>1993</v>
      </c>
      <c r="E762" t="s">
        <v>1206</v>
      </c>
      <c r="F762" s="1">
        <v>45523</v>
      </c>
      <c r="G762" s="6">
        <v>3</v>
      </c>
      <c r="H762" s="1" t="s">
        <v>2242</v>
      </c>
      <c r="I762" t="s">
        <v>1227</v>
      </c>
      <c r="J762">
        <f>VLOOKUP(Sales[[#This Row],[Service Category]],Table7[],3,FALSE)</f>
        <v>0.1</v>
      </c>
      <c r="K762">
        <f>Sales[[#This Row],[Sale Price ]]*Sales[[#This Row],[Margins]]</f>
        <v>80.900000000000006</v>
      </c>
      <c r="L762">
        <v>809</v>
      </c>
      <c r="M762">
        <f>Sales[[#This Row],[Sale Price ]]-Sales[[#This Row],[Service Provider Expense]]</f>
        <v>728.1</v>
      </c>
      <c r="N762" t="s">
        <v>1201</v>
      </c>
    </row>
    <row r="763" spans="1:14" x14ac:dyDescent="0.3">
      <c r="A763">
        <v>3762</v>
      </c>
      <c r="B763" t="s">
        <v>784</v>
      </c>
      <c r="C763" t="s">
        <v>465</v>
      </c>
      <c r="D763">
        <v>1994</v>
      </c>
      <c r="E763" t="s">
        <v>2249</v>
      </c>
      <c r="F763" s="1">
        <v>45641</v>
      </c>
      <c r="G763" s="6">
        <v>1</v>
      </c>
      <c r="H763" t="s">
        <v>15</v>
      </c>
      <c r="I763" t="s">
        <v>1237</v>
      </c>
      <c r="J763">
        <f>VLOOKUP(Sales[[#This Row],[Service Category]],Table7[],3,FALSE)</f>
        <v>0.25</v>
      </c>
      <c r="K763">
        <f>Sales[[#This Row],[Sale Price ]]*Sales[[#This Row],[Margins]]</f>
        <v>166.25</v>
      </c>
      <c r="L763">
        <v>665</v>
      </c>
      <c r="M763">
        <f>Sales[[#This Row],[Sale Price ]]-Sales[[#This Row],[Service Provider Expense]]</f>
        <v>498.75</v>
      </c>
      <c r="N763" t="s">
        <v>1201</v>
      </c>
    </row>
    <row r="764" spans="1:14" x14ac:dyDescent="0.3">
      <c r="A764">
        <v>3763</v>
      </c>
      <c r="B764" t="s">
        <v>1013</v>
      </c>
      <c r="C764" t="s">
        <v>437</v>
      </c>
      <c r="D764">
        <v>1995</v>
      </c>
      <c r="E764" t="s">
        <v>1206</v>
      </c>
      <c r="F764" s="1">
        <v>45452</v>
      </c>
      <c r="G764" s="6">
        <v>2</v>
      </c>
      <c r="H764" t="s">
        <v>15</v>
      </c>
      <c r="I764" t="s">
        <v>1215</v>
      </c>
      <c r="J764">
        <f>VLOOKUP(Sales[[#This Row],[Service Category]],Table7[],3,FALSE)</f>
        <v>0.1</v>
      </c>
      <c r="K764">
        <f>Sales[[#This Row],[Sale Price ]]*Sales[[#This Row],[Margins]]</f>
        <v>107.10000000000001</v>
      </c>
      <c r="L764">
        <v>1071</v>
      </c>
      <c r="M764">
        <f>Sales[[#This Row],[Sale Price ]]-Sales[[#This Row],[Service Provider Expense]]</f>
        <v>963.9</v>
      </c>
      <c r="N764" t="s">
        <v>14</v>
      </c>
    </row>
    <row r="765" spans="1:14" x14ac:dyDescent="0.3">
      <c r="A765">
        <v>3764</v>
      </c>
      <c r="B765" t="s">
        <v>1014</v>
      </c>
      <c r="C765" t="s">
        <v>1011</v>
      </c>
      <c r="D765">
        <v>1996</v>
      </c>
      <c r="E765" t="s">
        <v>1208</v>
      </c>
      <c r="F765" s="1">
        <v>45591</v>
      </c>
      <c r="G765" s="6">
        <v>2</v>
      </c>
      <c r="H765" s="1" t="s">
        <v>2242</v>
      </c>
      <c r="I765" t="s">
        <v>1227</v>
      </c>
      <c r="J765">
        <f>VLOOKUP(Sales[[#This Row],[Service Category]],Table7[],3,FALSE)</f>
        <v>0.2</v>
      </c>
      <c r="K765">
        <f>Sales[[#This Row],[Sale Price ]]*Sales[[#This Row],[Margins]]</f>
        <v>149</v>
      </c>
      <c r="L765">
        <v>745</v>
      </c>
      <c r="M765">
        <f>Sales[[#This Row],[Sale Price ]]-Sales[[#This Row],[Service Provider Expense]]</f>
        <v>596</v>
      </c>
      <c r="N765" t="s">
        <v>17</v>
      </c>
    </row>
    <row r="766" spans="1:14" x14ac:dyDescent="0.3">
      <c r="A766">
        <v>3765</v>
      </c>
      <c r="B766" t="s">
        <v>785</v>
      </c>
      <c r="C766" t="s">
        <v>1015</v>
      </c>
      <c r="D766">
        <v>1997</v>
      </c>
      <c r="E766" t="s">
        <v>1206</v>
      </c>
      <c r="F766" s="1">
        <v>45364</v>
      </c>
      <c r="G766" s="6">
        <v>1</v>
      </c>
      <c r="H766" s="1" t="s">
        <v>2242</v>
      </c>
      <c r="I766" t="s">
        <v>1237</v>
      </c>
      <c r="J766">
        <f>VLOOKUP(Sales[[#This Row],[Service Category]],Table7[],3,FALSE)</f>
        <v>0.1</v>
      </c>
      <c r="K766">
        <f>Sales[[#This Row],[Sale Price ]]*Sales[[#This Row],[Margins]]</f>
        <v>117.60000000000001</v>
      </c>
      <c r="L766">
        <v>1176</v>
      </c>
      <c r="M766">
        <f>Sales[[#This Row],[Sale Price ]]-Sales[[#This Row],[Service Provider Expense]]</f>
        <v>1058.4000000000001</v>
      </c>
      <c r="N766" t="s">
        <v>1201</v>
      </c>
    </row>
    <row r="767" spans="1:14" x14ac:dyDescent="0.3">
      <c r="A767">
        <v>3766</v>
      </c>
      <c r="B767" t="s">
        <v>80</v>
      </c>
      <c r="C767" t="s">
        <v>1016</v>
      </c>
      <c r="D767">
        <v>1998</v>
      </c>
      <c r="E767" t="s">
        <v>2249</v>
      </c>
      <c r="F767" s="1">
        <v>45355</v>
      </c>
      <c r="G767" s="6">
        <v>2</v>
      </c>
      <c r="H767" t="s">
        <v>19</v>
      </c>
      <c r="I767" t="s">
        <v>1249</v>
      </c>
      <c r="J767">
        <f>VLOOKUP(Sales[[#This Row],[Service Category]],Table7[],3,FALSE)</f>
        <v>0.25</v>
      </c>
      <c r="K767">
        <f>Sales[[#This Row],[Sale Price ]]*Sales[[#This Row],[Margins]]</f>
        <v>261.25</v>
      </c>
      <c r="L767">
        <v>1045</v>
      </c>
      <c r="M767">
        <f>Sales[[#This Row],[Sale Price ]]-Sales[[#This Row],[Service Provider Expense]]</f>
        <v>783.75</v>
      </c>
      <c r="N767" t="s">
        <v>17</v>
      </c>
    </row>
    <row r="768" spans="1:14" x14ac:dyDescent="0.3">
      <c r="A768">
        <v>3767</v>
      </c>
      <c r="B768" t="s">
        <v>690</v>
      </c>
      <c r="C768" t="s">
        <v>1012</v>
      </c>
      <c r="D768">
        <v>1999</v>
      </c>
      <c r="E768" t="s">
        <v>1208</v>
      </c>
      <c r="F768" s="1">
        <v>45511</v>
      </c>
      <c r="G768" s="6">
        <v>3</v>
      </c>
      <c r="H768" t="s">
        <v>15</v>
      </c>
      <c r="I768" t="s">
        <v>1215</v>
      </c>
      <c r="J768">
        <f>VLOOKUP(Sales[[#This Row],[Service Category]],Table7[],3,FALSE)</f>
        <v>0.2</v>
      </c>
      <c r="K768">
        <f>Sales[[#This Row],[Sale Price ]]*Sales[[#This Row],[Margins]]</f>
        <v>11.4</v>
      </c>
      <c r="L768">
        <v>57</v>
      </c>
      <c r="M768">
        <f>Sales[[#This Row],[Sale Price ]]-Sales[[#This Row],[Service Provider Expense]]</f>
        <v>45.6</v>
      </c>
      <c r="N768" t="s">
        <v>14</v>
      </c>
    </row>
    <row r="769" spans="1:14" x14ac:dyDescent="0.3">
      <c r="A769">
        <v>3768</v>
      </c>
      <c r="B769" t="s">
        <v>1017</v>
      </c>
      <c r="C769" t="s">
        <v>383</v>
      </c>
      <c r="D769">
        <v>2000</v>
      </c>
      <c r="E769" t="s">
        <v>2249</v>
      </c>
      <c r="F769" s="1">
        <v>45653</v>
      </c>
      <c r="G769" s="6">
        <v>2</v>
      </c>
      <c r="H769" s="1" t="s">
        <v>2242</v>
      </c>
      <c r="I769" t="s">
        <v>1215</v>
      </c>
      <c r="J769">
        <f>VLOOKUP(Sales[[#This Row],[Service Category]],Table7[],3,FALSE)</f>
        <v>0.25</v>
      </c>
      <c r="K769">
        <f>Sales[[#This Row],[Sale Price ]]*Sales[[#This Row],[Margins]]</f>
        <v>151.75</v>
      </c>
      <c r="L769">
        <v>607</v>
      </c>
      <c r="M769">
        <f>Sales[[#This Row],[Sale Price ]]-Sales[[#This Row],[Service Provider Expense]]</f>
        <v>455.25</v>
      </c>
      <c r="N769" t="s">
        <v>16</v>
      </c>
    </row>
    <row r="770" spans="1:14" x14ac:dyDescent="0.3">
      <c r="A770">
        <v>3769</v>
      </c>
      <c r="B770" t="s">
        <v>112</v>
      </c>
      <c r="C770" t="s">
        <v>598</v>
      </c>
      <c r="D770">
        <v>2001</v>
      </c>
      <c r="E770" t="s">
        <v>2249</v>
      </c>
      <c r="F770" s="1">
        <v>45369</v>
      </c>
      <c r="G770" s="6">
        <v>1</v>
      </c>
      <c r="H770" t="s">
        <v>15</v>
      </c>
      <c r="I770" t="s">
        <v>1221</v>
      </c>
      <c r="J770">
        <f>VLOOKUP(Sales[[#This Row],[Service Category]],Table7[],3,FALSE)</f>
        <v>0.25</v>
      </c>
      <c r="K770">
        <f>Sales[[#This Row],[Sale Price ]]*Sales[[#This Row],[Margins]]</f>
        <v>66.75</v>
      </c>
      <c r="L770">
        <v>267</v>
      </c>
      <c r="M770">
        <f>Sales[[#This Row],[Sale Price ]]-Sales[[#This Row],[Service Provider Expense]]</f>
        <v>200.25</v>
      </c>
      <c r="N770" t="s">
        <v>17</v>
      </c>
    </row>
    <row r="771" spans="1:14" x14ac:dyDescent="0.3">
      <c r="A771">
        <v>3770</v>
      </c>
      <c r="B771" t="s">
        <v>369</v>
      </c>
      <c r="C771" t="s">
        <v>750</v>
      </c>
      <c r="D771">
        <v>2002</v>
      </c>
      <c r="E771" t="s">
        <v>2249</v>
      </c>
      <c r="F771" s="1">
        <v>45552</v>
      </c>
      <c r="G771" s="6">
        <v>2</v>
      </c>
      <c r="H771" s="1" t="s">
        <v>2242</v>
      </c>
      <c r="I771" t="s">
        <v>1224</v>
      </c>
      <c r="J771">
        <f>VLOOKUP(Sales[[#This Row],[Service Category]],Table7[],3,FALSE)</f>
        <v>0.25</v>
      </c>
      <c r="K771">
        <f>Sales[[#This Row],[Sale Price ]]*Sales[[#This Row],[Margins]]</f>
        <v>14</v>
      </c>
      <c r="L771">
        <v>56</v>
      </c>
      <c r="M771">
        <f>Sales[[#This Row],[Sale Price ]]-Sales[[#This Row],[Service Provider Expense]]</f>
        <v>42</v>
      </c>
      <c r="N771" t="s">
        <v>1201</v>
      </c>
    </row>
    <row r="772" spans="1:14" x14ac:dyDescent="0.3">
      <c r="A772">
        <v>3771</v>
      </c>
      <c r="B772" t="s">
        <v>243</v>
      </c>
      <c r="C772" t="s">
        <v>1018</v>
      </c>
      <c r="D772">
        <v>2003</v>
      </c>
      <c r="E772" t="s">
        <v>1209</v>
      </c>
      <c r="F772" s="1">
        <v>45651</v>
      </c>
      <c r="G772" s="6">
        <v>2</v>
      </c>
      <c r="H772" s="1" t="s">
        <v>2242</v>
      </c>
      <c r="I772" t="s">
        <v>1221</v>
      </c>
      <c r="J772">
        <f>VLOOKUP(Sales[[#This Row],[Service Category]],Table7[],3,FALSE)</f>
        <v>0.3</v>
      </c>
      <c r="K772">
        <f>Sales[[#This Row],[Sale Price ]]*Sales[[#This Row],[Margins]]</f>
        <v>276.3</v>
      </c>
      <c r="L772">
        <v>921</v>
      </c>
      <c r="M772">
        <f>Sales[[#This Row],[Sale Price ]]-Sales[[#This Row],[Service Provider Expense]]</f>
        <v>644.70000000000005</v>
      </c>
      <c r="N772" t="s">
        <v>20</v>
      </c>
    </row>
    <row r="773" spans="1:14" x14ac:dyDescent="0.3">
      <c r="A773">
        <v>3772</v>
      </c>
      <c r="B773" t="s">
        <v>632</v>
      </c>
      <c r="C773" t="s">
        <v>944</v>
      </c>
      <c r="D773">
        <v>2004</v>
      </c>
      <c r="E773" t="s">
        <v>1206</v>
      </c>
      <c r="F773" s="1">
        <v>45622</v>
      </c>
      <c r="G773" s="6">
        <v>3</v>
      </c>
      <c r="H773" s="1" t="s">
        <v>2242</v>
      </c>
      <c r="I773" t="s">
        <v>1221</v>
      </c>
      <c r="J773">
        <f>VLOOKUP(Sales[[#This Row],[Service Category]],Table7[],3,FALSE)</f>
        <v>0.1</v>
      </c>
      <c r="K773">
        <f>Sales[[#This Row],[Sale Price ]]*Sales[[#This Row],[Margins]]</f>
        <v>143.20000000000002</v>
      </c>
      <c r="L773">
        <v>1432</v>
      </c>
      <c r="M773">
        <f>Sales[[#This Row],[Sale Price ]]-Sales[[#This Row],[Service Provider Expense]]</f>
        <v>1288.8</v>
      </c>
      <c r="N773" t="s">
        <v>20</v>
      </c>
    </row>
    <row r="774" spans="1:14" x14ac:dyDescent="0.3">
      <c r="A774">
        <v>3773</v>
      </c>
      <c r="B774" t="s">
        <v>323</v>
      </c>
      <c r="C774" t="s">
        <v>1019</v>
      </c>
      <c r="D774">
        <v>2005</v>
      </c>
      <c r="E774" t="s">
        <v>1204</v>
      </c>
      <c r="F774" s="1">
        <v>45327</v>
      </c>
      <c r="G774" s="6">
        <v>2</v>
      </c>
      <c r="H774" t="s">
        <v>15</v>
      </c>
      <c r="I774" t="s">
        <v>1230</v>
      </c>
      <c r="J774">
        <f>VLOOKUP(Sales[[#This Row],[Service Category]],Table7[],3,FALSE)</f>
        <v>0.3</v>
      </c>
      <c r="K774">
        <f>Sales[[#This Row],[Sale Price ]]*Sales[[#This Row],[Margins]]</f>
        <v>152.1</v>
      </c>
      <c r="L774">
        <v>507</v>
      </c>
      <c r="M774">
        <f>Sales[[#This Row],[Sale Price ]]-Sales[[#This Row],[Service Provider Expense]]</f>
        <v>354.9</v>
      </c>
      <c r="N774" t="s">
        <v>16</v>
      </c>
    </row>
    <row r="775" spans="1:14" x14ac:dyDescent="0.3">
      <c r="A775">
        <v>3774</v>
      </c>
      <c r="B775" t="s">
        <v>820</v>
      </c>
      <c r="C775" t="s">
        <v>177</v>
      </c>
      <c r="D775">
        <v>2006</v>
      </c>
      <c r="E775" t="s">
        <v>1208</v>
      </c>
      <c r="F775" s="1">
        <v>45591</v>
      </c>
      <c r="G775" s="6">
        <v>3</v>
      </c>
      <c r="H775" s="1" t="s">
        <v>2242</v>
      </c>
      <c r="I775" t="s">
        <v>1221</v>
      </c>
      <c r="J775">
        <f>VLOOKUP(Sales[[#This Row],[Service Category]],Table7[],3,FALSE)</f>
        <v>0.2</v>
      </c>
      <c r="K775">
        <f>Sales[[#This Row],[Sale Price ]]*Sales[[#This Row],[Margins]]</f>
        <v>93.600000000000009</v>
      </c>
      <c r="L775">
        <v>468</v>
      </c>
      <c r="M775">
        <f>Sales[[#This Row],[Sale Price ]]-Sales[[#This Row],[Service Provider Expense]]</f>
        <v>374.4</v>
      </c>
      <c r="N775" t="s">
        <v>20</v>
      </c>
    </row>
    <row r="776" spans="1:14" x14ac:dyDescent="0.3">
      <c r="A776">
        <v>3775</v>
      </c>
      <c r="B776" t="s">
        <v>369</v>
      </c>
      <c r="C776" t="s">
        <v>891</v>
      </c>
      <c r="D776">
        <v>2007</v>
      </c>
      <c r="E776" t="s">
        <v>1208</v>
      </c>
      <c r="F776" s="1">
        <v>45361</v>
      </c>
      <c r="G776" s="6">
        <v>1</v>
      </c>
      <c r="H776" s="1" t="s">
        <v>2242</v>
      </c>
      <c r="I776" t="s">
        <v>1221</v>
      </c>
      <c r="J776">
        <f>VLOOKUP(Sales[[#This Row],[Service Category]],Table7[],3,FALSE)</f>
        <v>0.2</v>
      </c>
      <c r="K776">
        <f>Sales[[#This Row],[Sale Price ]]*Sales[[#This Row],[Margins]]</f>
        <v>141</v>
      </c>
      <c r="L776">
        <v>705</v>
      </c>
      <c r="M776">
        <f>Sales[[#This Row],[Sale Price ]]-Sales[[#This Row],[Service Provider Expense]]</f>
        <v>564</v>
      </c>
      <c r="N776" t="s">
        <v>17</v>
      </c>
    </row>
    <row r="777" spans="1:14" x14ac:dyDescent="0.3">
      <c r="A777">
        <v>3776</v>
      </c>
      <c r="B777" t="s">
        <v>539</v>
      </c>
      <c r="C777" t="s">
        <v>44</v>
      </c>
      <c r="D777">
        <v>2008</v>
      </c>
      <c r="E777" t="s">
        <v>1209</v>
      </c>
      <c r="F777" s="1">
        <v>45617</v>
      </c>
      <c r="G777" s="6">
        <v>2</v>
      </c>
      <c r="H777" s="1" t="s">
        <v>2242</v>
      </c>
      <c r="I777" t="s">
        <v>1215</v>
      </c>
      <c r="J777">
        <f>VLOOKUP(Sales[[#This Row],[Service Category]],Table7[],3,FALSE)</f>
        <v>0.3</v>
      </c>
      <c r="K777">
        <f>Sales[[#This Row],[Sale Price ]]*Sales[[#This Row],[Margins]]</f>
        <v>187.5</v>
      </c>
      <c r="L777">
        <v>625</v>
      </c>
      <c r="M777">
        <f>Sales[[#This Row],[Sale Price ]]-Sales[[#This Row],[Service Provider Expense]]</f>
        <v>437.5</v>
      </c>
      <c r="N777" t="s">
        <v>1201</v>
      </c>
    </row>
    <row r="778" spans="1:14" x14ac:dyDescent="0.3">
      <c r="A778">
        <v>3777</v>
      </c>
      <c r="B778" t="s">
        <v>28</v>
      </c>
      <c r="C778" t="s">
        <v>72</v>
      </c>
      <c r="D778">
        <v>2009</v>
      </c>
      <c r="E778" t="s">
        <v>1204</v>
      </c>
      <c r="F778" s="1">
        <v>45293</v>
      </c>
      <c r="G778" s="6">
        <v>2</v>
      </c>
      <c r="H778" s="1" t="s">
        <v>2243</v>
      </c>
      <c r="I778" t="s">
        <v>1230</v>
      </c>
      <c r="J778">
        <f>VLOOKUP(Sales[[#This Row],[Service Category]],Table7[],3,FALSE)</f>
        <v>0.3</v>
      </c>
      <c r="K778">
        <f>Sales[[#This Row],[Sale Price ]]*Sales[[#This Row],[Margins]]</f>
        <v>429.59999999999997</v>
      </c>
      <c r="L778">
        <v>1432</v>
      </c>
      <c r="M778">
        <f>Sales[[#This Row],[Sale Price ]]-Sales[[#This Row],[Service Provider Expense]]</f>
        <v>1002.4000000000001</v>
      </c>
      <c r="N778" t="s">
        <v>16</v>
      </c>
    </row>
    <row r="779" spans="1:14" x14ac:dyDescent="0.3">
      <c r="A779">
        <v>3778</v>
      </c>
      <c r="B779" t="s">
        <v>1020</v>
      </c>
      <c r="C779" t="s">
        <v>1021</v>
      </c>
      <c r="D779">
        <v>2010</v>
      </c>
      <c r="E779" t="s">
        <v>1206</v>
      </c>
      <c r="F779" s="1">
        <v>45323</v>
      </c>
      <c r="G779" s="6">
        <v>1</v>
      </c>
      <c r="H779" s="1" t="s">
        <v>2242</v>
      </c>
      <c r="I779" t="s">
        <v>1237</v>
      </c>
      <c r="J779">
        <f>VLOOKUP(Sales[[#This Row],[Service Category]],Table7[],3,FALSE)</f>
        <v>0.1</v>
      </c>
      <c r="K779">
        <f>Sales[[#This Row],[Sale Price ]]*Sales[[#This Row],[Margins]]</f>
        <v>34.4</v>
      </c>
      <c r="L779">
        <v>344</v>
      </c>
      <c r="M779">
        <f>Sales[[#This Row],[Sale Price ]]-Sales[[#This Row],[Service Provider Expense]]</f>
        <v>309.60000000000002</v>
      </c>
      <c r="N779" t="s">
        <v>14</v>
      </c>
    </row>
    <row r="780" spans="1:14" x14ac:dyDescent="0.3">
      <c r="A780">
        <v>3779</v>
      </c>
      <c r="B780" t="s">
        <v>963</v>
      </c>
      <c r="C780" t="s">
        <v>1022</v>
      </c>
      <c r="D780">
        <v>2011</v>
      </c>
      <c r="E780" t="s">
        <v>1204</v>
      </c>
      <c r="F780" s="1">
        <v>45557</v>
      </c>
      <c r="G780" s="6">
        <v>1</v>
      </c>
      <c r="H780" t="s">
        <v>15</v>
      </c>
      <c r="I780" t="s">
        <v>1224</v>
      </c>
      <c r="J780">
        <f>VLOOKUP(Sales[[#This Row],[Service Category]],Table7[],3,FALSE)</f>
        <v>0.3</v>
      </c>
      <c r="K780">
        <f>Sales[[#This Row],[Sale Price ]]*Sales[[#This Row],[Margins]]</f>
        <v>354.59999999999997</v>
      </c>
      <c r="L780">
        <v>1182</v>
      </c>
      <c r="M780">
        <f>Sales[[#This Row],[Sale Price ]]-Sales[[#This Row],[Service Provider Expense]]</f>
        <v>827.40000000000009</v>
      </c>
      <c r="N780" t="s">
        <v>16</v>
      </c>
    </row>
    <row r="781" spans="1:14" x14ac:dyDescent="0.3">
      <c r="A781">
        <v>3780</v>
      </c>
      <c r="B781" t="s">
        <v>1007</v>
      </c>
      <c r="C781" t="s">
        <v>220</v>
      </c>
      <c r="D781">
        <v>2012</v>
      </c>
      <c r="E781" t="s">
        <v>1208</v>
      </c>
      <c r="F781" s="1">
        <v>45450</v>
      </c>
      <c r="G781" s="6">
        <v>2</v>
      </c>
      <c r="H781" t="s">
        <v>15</v>
      </c>
      <c r="I781" t="s">
        <v>1249</v>
      </c>
      <c r="J781">
        <f>VLOOKUP(Sales[[#This Row],[Service Category]],Table7[],3,FALSE)</f>
        <v>0.2</v>
      </c>
      <c r="K781">
        <f>Sales[[#This Row],[Sale Price ]]*Sales[[#This Row],[Margins]]</f>
        <v>304.2</v>
      </c>
      <c r="L781">
        <v>1521</v>
      </c>
      <c r="M781">
        <f>Sales[[#This Row],[Sale Price ]]-Sales[[#This Row],[Service Provider Expense]]</f>
        <v>1216.8</v>
      </c>
      <c r="N781" t="s">
        <v>1201</v>
      </c>
    </row>
    <row r="782" spans="1:14" x14ac:dyDescent="0.3">
      <c r="A782">
        <v>3781</v>
      </c>
      <c r="B782" t="s">
        <v>668</v>
      </c>
      <c r="C782" t="s">
        <v>1023</v>
      </c>
      <c r="D782">
        <v>2013</v>
      </c>
      <c r="E782" t="s">
        <v>2249</v>
      </c>
      <c r="F782" s="1">
        <v>45585</v>
      </c>
      <c r="G782" s="6">
        <v>3</v>
      </c>
      <c r="H782" t="s">
        <v>15</v>
      </c>
      <c r="I782" t="s">
        <v>1224</v>
      </c>
      <c r="J782">
        <f>VLOOKUP(Sales[[#This Row],[Service Category]],Table7[],3,FALSE)</f>
        <v>0.25</v>
      </c>
      <c r="K782">
        <f>Sales[[#This Row],[Sale Price ]]*Sales[[#This Row],[Margins]]</f>
        <v>63.25</v>
      </c>
      <c r="L782">
        <v>253</v>
      </c>
      <c r="M782">
        <f>Sales[[#This Row],[Sale Price ]]-Sales[[#This Row],[Service Provider Expense]]</f>
        <v>189.75</v>
      </c>
      <c r="N782" t="s">
        <v>16</v>
      </c>
    </row>
    <row r="783" spans="1:14" x14ac:dyDescent="0.3">
      <c r="A783">
        <v>3782</v>
      </c>
      <c r="B783" t="s">
        <v>1024</v>
      </c>
      <c r="C783" t="s">
        <v>683</v>
      </c>
      <c r="D783">
        <v>2014</v>
      </c>
      <c r="E783" t="s">
        <v>1204</v>
      </c>
      <c r="F783" s="1">
        <v>45333</v>
      </c>
      <c r="G783" s="6">
        <v>3</v>
      </c>
      <c r="H783" t="s">
        <v>15</v>
      </c>
      <c r="I783" t="s">
        <v>1215</v>
      </c>
      <c r="J783">
        <f>VLOOKUP(Sales[[#This Row],[Service Category]],Table7[],3,FALSE)</f>
        <v>0.3</v>
      </c>
      <c r="K783">
        <f>Sales[[#This Row],[Sale Price ]]*Sales[[#This Row],[Margins]]</f>
        <v>384.9</v>
      </c>
      <c r="L783">
        <v>1283</v>
      </c>
      <c r="M783">
        <f>Sales[[#This Row],[Sale Price ]]-Sales[[#This Row],[Service Provider Expense]]</f>
        <v>898.1</v>
      </c>
      <c r="N783" t="s">
        <v>20</v>
      </c>
    </row>
    <row r="784" spans="1:14" x14ac:dyDescent="0.3">
      <c r="A784">
        <v>3783</v>
      </c>
      <c r="B784" t="s">
        <v>1025</v>
      </c>
      <c r="C784" t="s">
        <v>101</v>
      </c>
      <c r="D784">
        <v>2015</v>
      </c>
      <c r="E784" t="s">
        <v>2248</v>
      </c>
      <c r="F784" s="1">
        <v>45456</v>
      </c>
      <c r="G784" s="6">
        <v>1</v>
      </c>
      <c r="H784" t="s">
        <v>15</v>
      </c>
      <c r="I784" t="s">
        <v>1224</v>
      </c>
      <c r="J784">
        <f>VLOOKUP(Sales[[#This Row],[Service Category]],Table7[],3,FALSE)</f>
        <v>0.25</v>
      </c>
      <c r="K784">
        <f>Sales[[#This Row],[Sale Price ]]*Sales[[#This Row],[Margins]]</f>
        <v>287.5</v>
      </c>
      <c r="L784">
        <v>1150</v>
      </c>
      <c r="M784">
        <f>Sales[[#This Row],[Sale Price ]]-Sales[[#This Row],[Service Provider Expense]]</f>
        <v>862.5</v>
      </c>
      <c r="N784" t="s">
        <v>17</v>
      </c>
    </row>
    <row r="785" spans="1:14" x14ac:dyDescent="0.3">
      <c r="A785">
        <v>3784</v>
      </c>
      <c r="B785" t="s">
        <v>1026</v>
      </c>
      <c r="C785" t="s">
        <v>1027</v>
      </c>
      <c r="D785">
        <v>2016</v>
      </c>
      <c r="E785" t="s">
        <v>2249</v>
      </c>
      <c r="F785" s="1">
        <v>45426</v>
      </c>
      <c r="G785" s="6">
        <v>2</v>
      </c>
      <c r="H785" t="s">
        <v>15</v>
      </c>
      <c r="I785" t="s">
        <v>1215</v>
      </c>
      <c r="J785">
        <f>VLOOKUP(Sales[[#This Row],[Service Category]],Table7[],3,FALSE)</f>
        <v>0.25</v>
      </c>
      <c r="K785">
        <f>Sales[[#This Row],[Sale Price ]]*Sales[[#This Row],[Margins]]</f>
        <v>312</v>
      </c>
      <c r="L785">
        <v>1248</v>
      </c>
      <c r="M785">
        <f>Sales[[#This Row],[Sale Price ]]-Sales[[#This Row],[Service Provider Expense]]</f>
        <v>936</v>
      </c>
      <c r="N785" t="s">
        <v>14</v>
      </c>
    </row>
    <row r="786" spans="1:14" x14ac:dyDescent="0.3">
      <c r="A786">
        <v>3785</v>
      </c>
      <c r="B786" t="s">
        <v>1028</v>
      </c>
      <c r="C786" t="s">
        <v>1029</v>
      </c>
      <c r="D786">
        <v>2017</v>
      </c>
      <c r="E786" t="s">
        <v>1204</v>
      </c>
      <c r="F786" s="1">
        <v>45642</v>
      </c>
      <c r="G786" s="6">
        <v>3</v>
      </c>
      <c r="H786" t="s">
        <v>15</v>
      </c>
      <c r="I786" t="s">
        <v>1224</v>
      </c>
      <c r="J786">
        <f>VLOOKUP(Sales[[#This Row],[Service Category]],Table7[],3,FALSE)</f>
        <v>0.3</v>
      </c>
      <c r="K786">
        <f>Sales[[#This Row],[Sale Price ]]*Sales[[#This Row],[Margins]]</f>
        <v>434.09999999999997</v>
      </c>
      <c r="L786">
        <v>1447</v>
      </c>
      <c r="M786">
        <f>Sales[[#This Row],[Sale Price ]]-Sales[[#This Row],[Service Provider Expense]]</f>
        <v>1012.9000000000001</v>
      </c>
      <c r="N786" t="s">
        <v>1201</v>
      </c>
    </row>
    <row r="787" spans="1:14" x14ac:dyDescent="0.3">
      <c r="A787">
        <v>3786</v>
      </c>
      <c r="B787" t="s">
        <v>535</v>
      </c>
      <c r="C787" t="s">
        <v>1027</v>
      </c>
      <c r="D787">
        <v>2018</v>
      </c>
      <c r="E787" t="s">
        <v>1208</v>
      </c>
      <c r="F787" s="1">
        <v>45470</v>
      </c>
      <c r="G787" s="6">
        <v>3</v>
      </c>
      <c r="H787" t="s">
        <v>15</v>
      </c>
      <c r="I787" t="s">
        <v>1227</v>
      </c>
      <c r="J787">
        <f>VLOOKUP(Sales[[#This Row],[Service Category]],Table7[],3,FALSE)</f>
        <v>0.2</v>
      </c>
      <c r="K787">
        <f>Sales[[#This Row],[Sale Price ]]*Sales[[#This Row],[Margins]]</f>
        <v>106</v>
      </c>
      <c r="L787">
        <v>530</v>
      </c>
      <c r="M787">
        <f>Sales[[#This Row],[Sale Price ]]-Sales[[#This Row],[Service Provider Expense]]</f>
        <v>424</v>
      </c>
      <c r="N787" t="s">
        <v>20</v>
      </c>
    </row>
    <row r="788" spans="1:14" x14ac:dyDescent="0.3">
      <c r="A788">
        <v>3787</v>
      </c>
      <c r="B788" t="s">
        <v>546</v>
      </c>
      <c r="C788" t="s">
        <v>862</v>
      </c>
      <c r="D788">
        <v>2019</v>
      </c>
      <c r="E788" t="s">
        <v>2249</v>
      </c>
      <c r="F788" s="1">
        <v>45548</v>
      </c>
      <c r="G788" s="6">
        <v>1</v>
      </c>
      <c r="H788" t="s">
        <v>15</v>
      </c>
      <c r="I788" t="s">
        <v>1221</v>
      </c>
      <c r="J788">
        <f>VLOOKUP(Sales[[#This Row],[Service Category]],Table7[],3,FALSE)</f>
        <v>0.25</v>
      </c>
      <c r="K788">
        <f>Sales[[#This Row],[Sale Price ]]*Sales[[#This Row],[Margins]]</f>
        <v>205.75</v>
      </c>
      <c r="L788">
        <v>823</v>
      </c>
      <c r="M788">
        <f>Sales[[#This Row],[Sale Price ]]-Sales[[#This Row],[Service Provider Expense]]</f>
        <v>617.25</v>
      </c>
      <c r="N788" t="s">
        <v>20</v>
      </c>
    </row>
    <row r="789" spans="1:14" x14ac:dyDescent="0.3">
      <c r="A789">
        <v>3788</v>
      </c>
      <c r="B789" t="s">
        <v>537</v>
      </c>
      <c r="C789" t="s">
        <v>813</v>
      </c>
      <c r="D789">
        <v>2020</v>
      </c>
      <c r="E789" t="s">
        <v>1206</v>
      </c>
      <c r="F789" s="1">
        <v>45511</v>
      </c>
      <c r="G789" s="6">
        <v>1</v>
      </c>
      <c r="H789" s="1" t="s">
        <v>2242</v>
      </c>
      <c r="I789" t="s">
        <v>1230</v>
      </c>
      <c r="J789">
        <f>VLOOKUP(Sales[[#This Row],[Service Category]],Table7[],3,FALSE)</f>
        <v>0.1</v>
      </c>
      <c r="K789">
        <f>Sales[[#This Row],[Sale Price ]]*Sales[[#This Row],[Margins]]</f>
        <v>122.7</v>
      </c>
      <c r="L789">
        <v>1227</v>
      </c>
      <c r="M789">
        <f>Sales[[#This Row],[Sale Price ]]-Sales[[#This Row],[Service Provider Expense]]</f>
        <v>1104.3</v>
      </c>
      <c r="N789" t="s">
        <v>20</v>
      </c>
    </row>
    <row r="790" spans="1:14" x14ac:dyDescent="0.3">
      <c r="A790">
        <v>3789</v>
      </c>
      <c r="B790" t="s">
        <v>1030</v>
      </c>
      <c r="C790" t="s">
        <v>770</v>
      </c>
      <c r="D790">
        <v>2021</v>
      </c>
      <c r="E790" t="s">
        <v>2248</v>
      </c>
      <c r="F790" s="1">
        <v>45594</v>
      </c>
      <c r="G790" s="6">
        <v>1</v>
      </c>
      <c r="H790" s="1" t="s">
        <v>2243</v>
      </c>
      <c r="I790" t="s">
        <v>1227</v>
      </c>
      <c r="J790">
        <f>VLOOKUP(Sales[[#This Row],[Service Category]],Table7[],3,FALSE)</f>
        <v>0.25</v>
      </c>
      <c r="K790">
        <f>Sales[[#This Row],[Sale Price ]]*Sales[[#This Row],[Margins]]</f>
        <v>262.25</v>
      </c>
      <c r="L790">
        <v>1049</v>
      </c>
      <c r="M790">
        <f>Sales[[#This Row],[Sale Price ]]-Sales[[#This Row],[Service Provider Expense]]</f>
        <v>786.75</v>
      </c>
      <c r="N790" t="s">
        <v>20</v>
      </c>
    </row>
    <row r="791" spans="1:14" x14ac:dyDescent="0.3">
      <c r="A791">
        <v>3790</v>
      </c>
      <c r="B791" t="s">
        <v>1031</v>
      </c>
      <c r="C791" t="s">
        <v>210</v>
      </c>
      <c r="D791">
        <v>2022</v>
      </c>
      <c r="E791" t="s">
        <v>1209</v>
      </c>
      <c r="F791" s="1">
        <v>45556</v>
      </c>
      <c r="G791" s="6">
        <v>3</v>
      </c>
      <c r="H791" s="1" t="s">
        <v>2242</v>
      </c>
      <c r="I791" t="s">
        <v>1218</v>
      </c>
      <c r="J791">
        <f>VLOOKUP(Sales[[#This Row],[Service Category]],Table7[],3,FALSE)</f>
        <v>0.3</v>
      </c>
      <c r="K791">
        <f>Sales[[#This Row],[Sale Price ]]*Sales[[#This Row],[Margins]]</f>
        <v>195.9</v>
      </c>
      <c r="L791">
        <v>653</v>
      </c>
      <c r="M791">
        <f>Sales[[#This Row],[Sale Price ]]-Sales[[#This Row],[Service Provider Expense]]</f>
        <v>457.1</v>
      </c>
      <c r="N791" t="s">
        <v>1201</v>
      </c>
    </row>
    <row r="792" spans="1:14" x14ac:dyDescent="0.3">
      <c r="A792">
        <v>3791</v>
      </c>
      <c r="B792" t="s">
        <v>1032</v>
      </c>
      <c r="C792" t="s">
        <v>1033</v>
      </c>
      <c r="D792">
        <v>2023</v>
      </c>
      <c r="E792" t="s">
        <v>1204</v>
      </c>
      <c r="F792" s="1">
        <v>45528</v>
      </c>
      <c r="G792" s="6">
        <v>3</v>
      </c>
      <c r="H792" s="1" t="s">
        <v>2242</v>
      </c>
      <c r="I792" t="s">
        <v>1237</v>
      </c>
      <c r="J792">
        <f>VLOOKUP(Sales[[#This Row],[Service Category]],Table7[],3,FALSE)</f>
        <v>0.3</v>
      </c>
      <c r="K792">
        <f>Sales[[#This Row],[Sale Price ]]*Sales[[#This Row],[Margins]]</f>
        <v>382.8</v>
      </c>
      <c r="L792">
        <v>1276</v>
      </c>
      <c r="M792">
        <f>Sales[[#This Row],[Sale Price ]]-Sales[[#This Row],[Service Provider Expense]]</f>
        <v>893.2</v>
      </c>
      <c r="N792" t="s">
        <v>14</v>
      </c>
    </row>
    <row r="793" spans="1:14" x14ac:dyDescent="0.3">
      <c r="A793">
        <v>3792</v>
      </c>
      <c r="B793" t="s">
        <v>876</v>
      </c>
      <c r="C793" t="s">
        <v>807</v>
      </c>
      <c r="D793">
        <v>2024</v>
      </c>
      <c r="E793" t="s">
        <v>2249</v>
      </c>
      <c r="F793" s="1">
        <v>45475</v>
      </c>
      <c r="G793" s="6">
        <v>2</v>
      </c>
      <c r="H793" t="s">
        <v>19</v>
      </c>
      <c r="I793" t="s">
        <v>1237</v>
      </c>
      <c r="J793">
        <f>VLOOKUP(Sales[[#This Row],[Service Category]],Table7[],3,FALSE)</f>
        <v>0.25</v>
      </c>
      <c r="K793">
        <f>Sales[[#This Row],[Sale Price ]]*Sales[[#This Row],[Margins]]</f>
        <v>245.25</v>
      </c>
      <c r="L793">
        <v>981</v>
      </c>
      <c r="M793">
        <f>Sales[[#This Row],[Sale Price ]]-Sales[[#This Row],[Service Provider Expense]]</f>
        <v>735.75</v>
      </c>
      <c r="N793" t="s">
        <v>14</v>
      </c>
    </row>
    <row r="794" spans="1:14" x14ac:dyDescent="0.3">
      <c r="A794">
        <v>3793</v>
      </c>
      <c r="B794" t="s">
        <v>1034</v>
      </c>
      <c r="C794" t="s">
        <v>575</v>
      </c>
      <c r="D794">
        <v>2025</v>
      </c>
      <c r="E794" t="s">
        <v>2249</v>
      </c>
      <c r="F794" s="1">
        <v>45612</v>
      </c>
      <c r="G794" s="6">
        <v>1</v>
      </c>
      <c r="H794" t="s">
        <v>15</v>
      </c>
      <c r="I794" t="s">
        <v>1224</v>
      </c>
      <c r="J794">
        <f>VLOOKUP(Sales[[#This Row],[Service Category]],Table7[],3,FALSE)</f>
        <v>0.25</v>
      </c>
      <c r="K794">
        <f>Sales[[#This Row],[Sale Price ]]*Sales[[#This Row],[Margins]]</f>
        <v>27.75</v>
      </c>
      <c r="L794">
        <v>111</v>
      </c>
      <c r="M794">
        <f>Sales[[#This Row],[Sale Price ]]-Sales[[#This Row],[Service Provider Expense]]</f>
        <v>83.25</v>
      </c>
      <c r="N794" t="s">
        <v>17</v>
      </c>
    </row>
    <row r="795" spans="1:14" x14ac:dyDescent="0.3">
      <c r="A795">
        <v>3794</v>
      </c>
      <c r="B795" t="s">
        <v>646</v>
      </c>
      <c r="C795" t="s">
        <v>835</v>
      </c>
      <c r="D795">
        <v>2026</v>
      </c>
      <c r="E795" t="s">
        <v>1204</v>
      </c>
      <c r="F795" s="1">
        <v>45478</v>
      </c>
      <c r="G795" s="6">
        <v>3</v>
      </c>
      <c r="H795" t="s">
        <v>15</v>
      </c>
      <c r="I795" t="s">
        <v>1227</v>
      </c>
      <c r="J795">
        <f>VLOOKUP(Sales[[#This Row],[Service Category]],Table7[],3,FALSE)</f>
        <v>0.3</v>
      </c>
      <c r="K795">
        <f>Sales[[#This Row],[Sale Price ]]*Sales[[#This Row],[Margins]]</f>
        <v>206.7</v>
      </c>
      <c r="L795">
        <v>689</v>
      </c>
      <c r="M795">
        <f>Sales[[#This Row],[Sale Price ]]-Sales[[#This Row],[Service Provider Expense]]</f>
        <v>482.3</v>
      </c>
      <c r="N795" t="s">
        <v>14</v>
      </c>
    </row>
    <row r="796" spans="1:14" x14ac:dyDescent="0.3">
      <c r="A796">
        <v>3795</v>
      </c>
      <c r="B796" t="s">
        <v>1035</v>
      </c>
      <c r="C796" t="s">
        <v>1036</v>
      </c>
      <c r="D796">
        <v>2027</v>
      </c>
      <c r="E796" t="s">
        <v>2249</v>
      </c>
      <c r="F796" s="1">
        <v>45623</v>
      </c>
      <c r="G796" s="6">
        <v>1</v>
      </c>
      <c r="H796" t="s">
        <v>15</v>
      </c>
      <c r="I796" t="s">
        <v>1249</v>
      </c>
      <c r="J796">
        <f>VLOOKUP(Sales[[#This Row],[Service Category]],Table7[],3,FALSE)</f>
        <v>0.25</v>
      </c>
      <c r="K796">
        <f>Sales[[#This Row],[Sale Price ]]*Sales[[#This Row],[Margins]]</f>
        <v>301.75</v>
      </c>
      <c r="L796">
        <v>1207</v>
      </c>
      <c r="M796">
        <f>Sales[[#This Row],[Sale Price ]]-Sales[[#This Row],[Service Provider Expense]]</f>
        <v>905.25</v>
      </c>
      <c r="N796" t="s">
        <v>14</v>
      </c>
    </row>
    <row r="797" spans="1:14" x14ac:dyDescent="0.3">
      <c r="A797">
        <v>3796</v>
      </c>
      <c r="B797" t="s">
        <v>1037</v>
      </c>
      <c r="C797" t="s">
        <v>687</v>
      </c>
      <c r="D797">
        <v>2028</v>
      </c>
      <c r="E797" t="s">
        <v>1206</v>
      </c>
      <c r="F797" s="1">
        <v>45370</v>
      </c>
      <c r="G797" s="6">
        <v>1</v>
      </c>
      <c r="H797" t="s">
        <v>15</v>
      </c>
      <c r="I797" t="s">
        <v>1249</v>
      </c>
      <c r="J797">
        <f>VLOOKUP(Sales[[#This Row],[Service Category]],Table7[],3,FALSE)</f>
        <v>0.1</v>
      </c>
      <c r="K797">
        <f>Sales[[#This Row],[Sale Price ]]*Sales[[#This Row],[Margins]]</f>
        <v>134.1</v>
      </c>
      <c r="L797">
        <v>1341</v>
      </c>
      <c r="M797">
        <f>Sales[[#This Row],[Sale Price ]]-Sales[[#This Row],[Service Provider Expense]]</f>
        <v>1206.9000000000001</v>
      </c>
      <c r="N797" t="s">
        <v>1201</v>
      </c>
    </row>
    <row r="798" spans="1:14" x14ac:dyDescent="0.3">
      <c r="A798">
        <v>3797</v>
      </c>
      <c r="B798" t="s">
        <v>1038</v>
      </c>
      <c r="C798" t="s">
        <v>1039</v>
      </c>
      <c r="D798">
        <v>2029</v>
      </c>
      <c r="E798" t="s">
        <v>1206</v>
      </c>
      <c r="F798" s="1">
        <v>45539</v>
      </c>
      <c r="G798" s="6">
        <v>2</v>
      </c>
      <c r="H798" s="1" t="s">
        <v>2242</v>
      </c>
      <c r="I798" t="s">
        <v>1215</v>
      </c>
      <c r="J798">
        <f>VLOOKUP(Sales[[#This Row],[Service Category]],Table7[],3,FALSE)</f>
        <v>0.1</v>
      </c>
      <c r="K798">
        <f>Sales[[#This Row],[Sale Price ]]*Sales[[#This Row],[Margins]]</f>
        <v>40.5</v>
      </c>
      <c r="L798">
        <v>405</v>
      </c>
      <c r="M798">
        <f>Sales[[#This Row],[Sale Price ]]-Sales[[#This Row],[Service Provider Expense]]</f>
        <v>364.5</v>
      </c>
      <c r="N798" t="s">
        <v>20</v>
      </c>
    </row>
    <row r="799" spans="1:14" x14ac:dyDescent="0.3">
      <c r="A799">
        <v>3798</v>
      </c>
      <c r="B799" t="s">
        <v>680</v>
      </c>
      <c r="C799" t="s">
        <v>697</v>
      </c>
      <c r="D799">
        <v>2030</v>
      </c>
      <c r="E799" t="s">
        <v>2249</v>
      </c>
      <c r="F799" s="1">
        <v>45546</v>
      </c>
      <c r="G799" s="6">
        <v>1</v>
      </c>
      <c r="H799" s="1" t="s">
        <v>2242</v>
      </c>
      <c r="I799" t="s">
        <v>1224</v>
      </c>
      <c r="J799">
        <f>VLOOKUP(Sales[[#This Row],[Service Category]],Table7[],3,FALSE)</f>
        <v>0.25</v>
      </c>
      <c r="K799">
        <f>Sales[[#This Row],[Sale Price ]]*Sales[[#This Row],[Margins]]</f>
        <v>300.75</v>
      </c>
      <c r="L799">
        <v>1203</v>
      </c>
      <c r="M799">
        <f>Sales[[#This Row],[Sale Price ]]-Sales[[#This Row],[Service Provider Expense]]</f>
        <v>902.25</v>
      </c>
      <c r="N799" t="s">
        <v>1201</v>
      </c>
    </row>
    <row r="800" spans="1:14" x14ac:dyDescent="0.3">
      <c r="A800">
        <v>3799</v>
      </c>
      <c r="B800" t="s">
        <v>647</v>
      </c>
      <c r="C800" t="s">
        <v>1040</v>
      </c>
      <c r="D800">
        <v>2031</v>
      </c>
      <c r="E800" t="s">
        <v>1206</v>
      </c>
      <c r="F800" s="1">
        <v>45492</v>
      </c>
      <c r="G800" s="6">
        <v>2</v>
      </c>
      <c r="H800" t="s">
        <v>15</v>
      </c>
      <c r="I800" t="s">
        <v>1224</v>
      </c>
      <c r="J800">
        <f>VLOOKUP(Sales[[#This Row],[Service Category]],Table7[],3,FALSE)</f>
        <v>0.1</v>
      </c>
      <c r="K800">
        <f>Sales[[#This Row],[Sale Price ]]*Sales[[#This Row],[Margins]]</f>
        <v>61.6</v>
      </c>
      <c r="L800">
        <v>616</v>
      </c>
      <c r="M800">
        <f>Sales[[#This Row],[Sale Price ]]-Sales[[#This Row],[Service Provider Expense]]</f>
        <v>554.4</v>
      </c>
      <c r="N800" t="s">
        <v>20</v>
      </c>
    </row>
    <row r="801" spans="1:14" x14ac:dyDescent="0.3">
      <c r="A801">
        <v>3800</v>
      </c>
      <c r="B801" t="s">
        <v>814</v>
      </c>
      <c r="C801" t="s">
        <v>954</v>
      </c>
      <c r="D801">
        <v>2032</v>
      </c>
      <c r="E801" t="s">
        <v>2248</v>
      </c>
      <c r="F801" s="1">
        <v>45389</v>
      </c>
      <c r="G801" s="6">
        <v>3</v>
      </c>
      <c r="H801" t="s">
        <v>15</v>
      </c>
      <c r="I801" t="s">
        <v>1218</v>
      </c>
      <c r="J801">
        <f>VLOOKUP(Sales[[#This Row],[Service Category]],Table7[],3,FALSE)</f>
        <v>0.25</v>
      </c>
      <c r="K801">
        <f>Sales[[#This Row],[Sale Price ]]*Sales[[#This Row],[Margins]]</f>
        <v>155.5</v>
      </c>
      <c r="L801">
        <v>622</v>
      </c>
      <c r="M801">
        <f>Sales[[#This Row],[Sale Price ]]-Sales[[#This Row],[Service Provider Expense]]</f>
        <v>466.5</v>
      </c>
      <c r="N801" t="s">
        <v>17</v>
      </c>
    </row>
    <row r="802" spans="1:14" x14ac:dyDescent="0.3">
      <c r="A802">
        <v>3801</v>
      </c>
      <c r="B802" t="s">
        <v>1017</v>
      </c>
      <c r="C802" t="s">
        <v>817</v>
      </c>
      <c r="D802">
        <v>2033</v>
      </c>
      <c r="E802" t="s">
        <v>2248</v>
      </c>
      <c r="F802" s="1">
        <v>45618</v>
      </c>
      <c r="G802" s="6">
        <v>1</v>
      </c>
      <c r="H802" s="1" t="s">
        <v>2242</v>
      </c>
      <c r="I802" t="s">
        <v>1224</v>
      </c>
      <c r="J802">
        <f>VLOOKUP(Sales[[#This Row],[Service Category]],Table7[],3,FALSE)</f>
        <v>0.25</v>
      </c>
      <c r="K802">
        <f>Sales[[#This Row],[Sale Price ]]*Sales[[#This Row],[Margins]]</f>
        <v>120</v>
      </c>
      <c r="L802">
        <v>480</v>
      </c>
      <c r="M802">
        <f>Sales[[#This Row],[Sale Price ]]-Sales[[#This Row],[Service Provider Expense]]</f>
        <v>360</v>
      </c>
      <c r="N802" t="s">
        <v>14</v>
      </c>
    </row>
    <row r="803" spans="1:14" x14ac:dyDescent="0.3">
      <c r="A803">
        <v>3802</v>
      </c>
      <c r="B803" t="s">
        <v>870</v>
      </c>
      <c r="C803" t="s">
        <v>293</v>
      </c>
      <c r="D803">
        <v>2034</v>
      </c>
      <c r="E803" t="s">
        <v>1209</v>
      </c>
      <c r="F803" s="1">
        <v>45622</v>
      </c>
      <c r="G803" s="6">
        <v>3</v>
      </c>
      <c r="H803" s="1" t="s">
        <v>2242</v>
      </c>
      <c r="I803" t="s">
        <v>1215</v>
      </c>
      <c r="J803">
        <f>VLOOKUP(Sales[[#This Row],[Service Category]],Table7[],3,FALSE)</f>
        <v>0.3</v>
      </c>
      <c r="K803">
        <f>Sales[[#This Row],[Sale Price ]]*Sales[[#This Row],[Margins]]</f>
        <v>6.8999999999999995</v>
      </c>
      <c r="L803">
        <v>23</v>
      </c>
      <c r="M803">
        <f>Sales[[#This Row],[Sale Price ]]-Sales[[#This Row],[Service Provider Expense]]</f>
        <v>16.100000000000001</v>
      </c>
      <c r="N803" t="s">
        <v>16</v>
      </c>
    </row>
    <row r="804" spans="1:14" x14ac:dyDescent="0.3">
      <c r="A804">
        <v>3803</v>
      </c>
      <c r="B804" t="s">
        <v>596</v>
      </c>
      <c r="C804" t="s">
        <v>817</v>
      </c>
      <c r="D804">
        <v>2035</v>
      </c>
      <c r="E804" t="s">
        <v>2249</v>
      </c>
      <c r="F804" s="1">
        <v>45614</v>
      </c>
      <c r="G804" s="6">
        <v>1</v>
      </c>
      <c r="H804" t="s">
        <v>15</v>
      </c>
      <c r="I804" t="s">
        <v>1215</v>
      </c>
      <c r="J804">
        <f>VLOOKUP(Sales[[#This Row],[Service Category]],Table7[],3,FALSE)</f>
        <v>0.25</v>
      </c>
      <c r="K804">
        <f>Sales[[#This Row],[Sale Price ]]*Sales[[#This Row],[Margins]]</f>
        <v>172</v>
      </c>
      <c r="L804">
        <v>688</v>
      </c>
      <c r="M804">
        <f>Sales[[#This Row],[Sale Price ]]-Sales[[#This Row],[Service Provider Expense]]</f>
        <v>516</v>
      </c>
      <c r="N804" t="s">
        <v>14</v>
      </c>
    </row>
    <row r="805" spans="1:14" x14ac:dyDescent="0.3">
      <c r="A805">
        <v>3804</v>
      </c>
      <c r="B805" t="s">
        <v>1041</v>
      </c>
      <c r="C805" t="s">
        <v>1042</v>
      </c>
      <c r="D805">
        <v>2036</v>
      </c>
      <c r="E805" t="s">
        <v>2249</v>
      </c>
      <c r="F805" s="1">
        <v>45479</v>
      </c>
      <c r="G805" s="6">
        <v>3</v>
      </c>
      <c r="H805" s="1" t="s">
        <v>2242</v>
      </c>
      <c r="I805" t="s">
        <v>1218</v>
      </c>
      <c r="J805">
        <f>VLOOKUP(Sales[[#This Row],[Service Category]],Table7[],3,FALSE)</f>
        <v>0.25</v>
      </c>
      <c r="K805">
        <f>Sales[[#This Row],[Sale Price ]]*Sales[[#This Row],[Margins]]</f>
        <v>375</v>
      </c>
      <c r="L805">
        <v>1500</v>
      </c>
      <c r="M805">
        <f>Sales[[#This Row],[Sale Price ]]-Sales[[#This Row],[Service Provider Expense]]</f>
        <v>1125</v>
      </c>
      <c r="N805" t="s">
        <v>16</v>
      </c>
    </row>
    <row r="806" spans="1:14" x14ac:dyDescent="0.3">
      <c r="A806">
        <v>3805</v>
      </c>
      <c r="B806" t="s">
        <v>1043</v>
      </c>
      <c r="C806" t="s">
        <v>1044</v>
      </c>
      <c r="D806">
        <v>2037</v>
      </c>
      <c r="E806" t="s">
        <v>2248</v>
      </c>
      <c r="F806" s="1">
        <v>45404</v>
      </c>
      <c r="G806" s="6">
        <v>3</v>
      </c>
      <c r="H806" s="1" t="s">
        <v>2242</v>
      </c>
      <c r="I806" t="s">
        <v>1237</v>
      </c>
      <c r="J806">
        <f>VLOOKUP(Sales[[#This Row],[Service Category]],Table7[],3,FALSE)</f>
        <v>0.25</v>
      </c>
      <c r="K806">
        <f>Sales[[#This Row],[Sale Price ]]*Sales[[#This Row],[Margins]]</f>
        <v>107</v>
      </c>
      <c r="L806">
        <v>428</v>
      </c>
      <c r="M806">
        <f>Sales[[#This Row],[Sale Price ]]-Sales[[#This Row],[Service Provider Expense]]</f>
        <v>321</v>
      </c>
      <c r="N806" t="s">
        <v>14</v>
      </c>
    </row>
    <row r="807" spans="1:14" x14ac:dyDescent="0.3">
      <c r="A807">
        <v>3806</v>
      </c>
      <c r="B807" t="s">
        <v>658</v>
      </c>
      <c r="C807" t="s">
        <v>871</v>
      </c>
      <c r="D807">
        <v>2038</v>
      </c>
      <c r="E807" t="s">
        <v>2248</v>
      </c>
      <c r="F807" s="1">
        <v>45511</v>
      </c>
      <c r="G807" s="6">
        <v>2</v>
      </c>
      <c r="H807" t="s">
        <v>15</v>
      </c>
      <c r="I807" t="s">
        <v>1249</v>
      </c>
      <c r="J807">
        <f>VLOOKUP(Sales[[#This Row],[Service Category]],Table7[],3,FALSE)</f>
        <v>0.25</v>
      </c>
      <c r="K807">
        <f>Sales[[#This Row],[Sale Price ]]*Sales[[#This Row],[Margins]]</f>
        <v>111.25</v>
      </c>
      <c r="L807">
        <v>445</v>
      </c>
      <c r="M807">
        <f>Sales[[#This Row],[Sale Price ]]-Sales[[#This Row],[Service Provider Expense]]</f>
        <v>333.75</v>
      </c>
      <c r="N807" t="s">
        <v>16</v>
      </c>
    </row>
    <row r="808" spans="1:14" x14ac:dyDescent="0.3">
      <c r="A808">
        <v>3807</v>
      </c>
      <c r="B808" t="s">
        <v>985</v>
      </c>
      <c r="C808" t="s">
        <v>429</v>
      </c>
      <c r="D808">
        <v>2039</v>
      </c>
      <c r="E808" t="s">
        <v>1204</v>
      </c>
      <c r="F808" s="1">
        <v>45530</v>
      </c>
      <c r="G808" s="6">
        <v>1</v>
      </c>
      <c r="H808" s="1" t="s">
        <v>2242</v>
      </c>
      <c r="I808" t="s">
        <v>1227</v>
      </c>
      <c r="J808">
        <f>VLOOKUP(Sales[[#This Row],[Service Category]],Table7[],3,FALSE)</f>
        <v>0.3</v>
      </c>
      <c r="K808">
        <f>Sales[[#This Row],[Sale Price ]]*Sales[[#This Row],[Margins]]</f>
        <v>26.4</v>
      </c>
      <c r="L808">
        <v>88</v>
      </c>
      <c r="M808">
        <f>Sales[[#This Row],[Sale Price ]]-Sales[[#This Row],[Service Provider Expense]]</f>
        <v>61.6</v>
      </c>
      <c r="N808" t="s">
        <v>1201</v>
      </c>
    </row>
    <row r="809" spans="1:14" x14ac:dyDescent="0.3">
      <c r="A809">
        <v>3808</v>
      </c>
      <c r="B809" t="s">
        <v>1045</v>
      </c>
      <c r="C809" t="s">
        <v>257</v>
      </c>
      <c r="D809">
        <v>2040</v>
      </c>
      <c r="E809" t="s">
        <v>1208</v>
      </c>
      <c r="F809" s="1">
        <v>45360</v>
      </c>
      <c r="G809" s="6">
        <v>2</v>
      </c>
      <c r="H809" t="s">
        <v>19</v>
      </c>
      <c r="I809" t="s">
        <v>1221</v>
      </c>
      <c r="J809">
        <f>VLOOKUP(Sales[[#This Row],[Service Category]],Table7[],3,FALSE)</f>
        <v>0.2</v>
      </c>
      <c r="K809">
        <f>Sales[[#This Row],[Sale Price ]]*Sales[[#This Row],[Margins]]</f>
        <v>4.6000000000000005</v>
      </c>
      <c r="L809">
        <v>23</v>
      </c>
      <c r="M809">
        <f>Sales[[#This Row],[Sale Price ]]-Sales[[#This Row],[Service Provider Expense]]</f>
        <v>18.399999999999999</v>
      </c>
      <c r="N809" t="s">
        <v>16</v>
      </c>
    </row>
    <row r="810" spans="1:14" x14ac:dyDescent="0.3">
      <c r="A810">
        <v>3809</v>
      </c>
      <c r="B810" t="s">
        <v>1046</v>
      </c>
      <c r="C810" t="s">
        <v>1047</v>
      </c>
      <c r="D810">
        <v>2041</v>
      </c>
      <c r="E810" t="s">
        <v>1209</v>
      </c>
      <c r="F810" s="1">
        <v>45300</v>
      </c>
      <c r="G810" s="6">
        <v>1</v>
      </c>
      <c r="H810" t="s">
        <v>15</v>
      </c>
      <c r="I810" t="s">
        <v>1230</v>
      </c>
      <c r="J810">
        <f>VLOOKUP(Sales[[#This Row],[Service Category]],Table7[],3,FALSE)</f>
        <v>0.3</v>
      </c>
      <c r="K810">
        <f>Sales[[#This Row],[Sale Price ]]*Sales[[#This Row],[Margins]]</f>
        <v>414.3</v>
      </c>
      <c r="L810">
        <v>1381</v>
      </c>
      <c r="M810">
        <f>Sales[[#This Row],[Sale Price ]]-Sales[[#This Row],[Service Provider Expense]]</f>
        <v>966.7</v>
      </c>
      <c r="N810" t="s">
        <v>20</v>
      </c>
    </row>
    <row r="811" spans="1:14" x14ac:dyDescent="0.3">
      <c r="A811">
        <v>3810</v>
      </c>
      <c r="B811" t="s">
        <v>676</v>
      </c>
      <c r="C811" t="s">
        <v>171</v>
      </c>
      <c r="D811">
        <v>2042</v>
      </c>
      <c r="E811" t="s">
        <v>2248</v>
      </c>
      <c r="F811" s="1">
        <v>45393</v>
      </c>
      <c r="G811" s="6">
        <v>2</v>
      </c>
      <c r="H811" t="s">
        <v>15</v>
      </c>
      <c r="I811" t="s">
        <v>1237</v>
      </c>
      <c r="J811">
        <f>VLOOKUP(Sales[[#This Row],[Service Category]],Table7[],3,FALSE)</f>
        <v>0.25</v>
      </c>
      <c r="K811">
        <f>Sales[[#This Row],[Sale Price ]]*Sales[[#This Row],[Margins]]</f>
        <v>418.5</v>
      </c>
      <c r="L811">
        <v>1674</v>
      </c>
      <c r="M811">
        <f>Sales[[#This Row],[Sale Price ]]-Sales[[#This Row],[Service Provider Expense]]</f>
        <v>1255.5</v>
      </c>
      <c r="N811" t="s">
        <v>16</v>
      </c>
    </row>
    <row r="812" spans="1:14" x14ac:dyDescent="0.3">
      <c r="A812">
        <v>3811</v>
      </c>
      <c r="B812" t="s">
        <v>1048</v>
      </c>
      <c r="C812" t="s">
        <v>1049</v>
      </c>
      <c r="D812">
        <v>2043</v>
      </c>
      <c r="E812" t="s">
        <v>1208</v>
      </c>
      <c r="F812" s="1">
        <v>45543</v>
      </c>
      <c r="G812" s="6">
        <v>2</v>
      </c>
      <c r="H812" s="1" t="s">
        <v>2243</v>
      </c>
      <c r="I812" t="s">
        <v>1221</v>
      </c>
      <c r="J812">
        <f>VLOOKUP(Sales[[#This Row],[Service Category]],Table7[],3,FALSE)</f>
        <v>0.2</v>
      </c>
      <c r="K812">
        <f>Sales[[#This Row],[Sale Price ]]*Sales[[#This Row],[Margins]]</f>
        <v>129</v>
      </c>
      <c r="L812">
        <v>645</v>
      </c>
      <c r="M812">
        <f>Sales[[#This Row],[Sale Price ]]-Sales[[#This Row],[Service Provider Expense]]</f>
        <v>516</v>
      </c>
      <c r="N812" t="s">
        <v>14</v>
      </c>
    </row>
    <row r="813" spans="1:14" x14ac:dyDescent="0.3">
      <c r="A813">
        <v>3812</v>
      </c>
      <c r="B813" t="s">
        <v>177</v>
      </c>
      <c r="C813" t="s">
        <v>1050</v>
      </c>
      <c r="D813">
        <v>2044</v>
      </c>
      <c r="E813" t="s">
        <v>1206</v>
      </c>
      <c r="F813" s="1">
        <v>45597</v>
      </c>
      <c r="G813" s="6">
        <v>1</v>
      </c>
      <c r="H813" t="s">
        <v>15</v>
      </c>
      <c r="I813" t="s">
        <v>1224</v>
      </c>
      <c r="J813">
        <f>VLOOKUP(Sales[[#This Row],[Service Category]],Table7[],3,FALSE)</f>
        <v>0.1</v>
      </c>
      <c r="K813">
        <f>Sales[[#This Row],[Sale Price ]]*Sales[[#This Row],[Margins]]</f>
        <v>20.3</v>
      </c>
      <c r="L813">
        <v>203</v>
      </c>
      <c r="M813">
        <f>Sales[[#This Row],[Sale Price ]]-Sales[[#This Row],[Service Provider Expense]]</f>
        <v>182.7</v>
      </c>
      <c r="N813" t="s">
        <v>1201</v>
      </c>
    </row>
    <row r="814" spans="1:14" x14ac:dyDescent="0.3">
      <c r="A814">
        <v>3813</v>
      </c>
      <c r="B814" t="s">
        <v>1051</v>
      </c>
      <c r="C814" t="s">
        <v>508</v>
      </c>
      <c r="D814">
        <v>2045</v>
      </c>
      <c r="E814" t="s">
        <v>1209</v>
      </c>
      <c r="F814" s="1">
        <v>45295</v>
      </c>
      <c r="G814" s="6">
        <v>2</v>
      </c>
      <c r="H814" t="s">
        <v>15</v>
      </c>
      <c r="I814" t="s">
        <v>1221</v>
      </c>
      <c r="J814">
        <f>VLOOKUP(Sales[[#This Row],[Service Category]],Table7[],3,FALSE)</f>
        <v>0.3</v>
      </c>
      <c r="K814">
        <f>Sales[[#This Row],[Sale Price ]]*Sales[[#This Row],[Margins]]</f>
        <v>258.3</v>
      </c>
      <c r="L814">
        <v>861</v>
      </c>
      <c r="M814">
        <f>Sales[[#This Row],[Sale Price ]]-Sales[[#This Row],[Service Provider Expense]]</f>
        <v>602.70000000000005</v>
      </c>
      <c r="N814" t="s">
        <v>14</v>
      </c>
    </row>
    <row r="815" spans="1:14" x14ac:dyDescent="0.3">
      <c r="A815">
        <v>3814</v>
      </c>
      <c r="B815" t="s">
        <v>790</v>
      </c>
      <c r="C815" t="s">
        <v>1052</v>
      </c>
      <c r="D815">
        <v>2046</v>
      </c>
      <c r="E815" t="s">
        <v>1204</v>
      </c>
      <c r="F815" s="1">
        <v>45512</v>
      </c>
      <c r="G815" s="6">
        <v>1</v>
      </c>
      <c r="H815" t="s">
        <v>19</v>
      </c>
      <c r="I815" t="s">
        <v>1224</v>
      </c>
      <c r="J815">
        <f>VLOOKUP(Sales[[#This Row],[Service Category]],Table7[],3,FALSE)</f>
        <v>0.3</v>
      </c>
      <c r="K815">
        <f>Sales[[#This Row],[Sale Price ]]*Sales[[#This Row],[Margins]]</f>
        <v>269.09999999999997</v>
      </c>
      <c r="L815">
        <v>897</v>
      </c>
      <c r="M815">
        <f>Sales[[#This Row],[Sale Price ]]-Sales[[#This Row],[Service Provider Expense]]</f>
        <v>627.90000000000009</v>
      </c>
      <c r="N815" t="s">
        <v>16</v>
      </c>
    </row>
    <row r="816" spans="1:14" x14ac:dyDescent="0.3">
      <c r="A816">
        <v>3815</v>
      </c>
      <c r="B816" t="s">
        <v>1053</v>
      </c>
      <c r="C816" t="s">
        <v>760</v>
      </c>
      <c r="D816">
        <v>2047</v>
      </c>
      <c r="E816" t="s">
        <v>1209</v>
      </c>
      <c r="F816" s="1">
        <v>45376</v>
      </c>
      <c r="G816" s="6">
        <v>2</v>
      </c>
      <c r="H816" s="1" t="s">
        <v>2242</v>
      </c>
      <c r="I816" t="s">
        <v>1221</v>
      </c>
      <c r="J816">
        <f>VLOOKUP(Sales[[#This Row],[Service Category]],Table7[],3,FALSE)</f>
        <v>0.3</v>
      </c>
      <c r="K816">
        <f>Sales[[#This Row],[Sale Price ]]*Sales[[#This Row],[Margins]]</f>
        <v>498.9</v>
      </c>
      <c r="L816">
        <v>1663</v>
      </c>
      <c r="M816">
        <f>Sales[[#This Row],[Sale Price ]]-Sales[[#This Row],[Service Provider Expense]]</f>
        <v>1164.0999999999999</v>
      </c>
      <c r="N816" t="s">
        <v>20</v>
      </c>
    </row>
    <row r="817" spans="1:14" x14ac:dyDescent="0.3">
      <c r="A817">
        <v>3816</v>
      </c>
      <c r="B817" t="s">
        <v>41</v>
      </c>
      <c r="C817" t="s">
        <v>1054</v>
      </c>
      <c r="D817">
        <v>2048</v>
      </c>
      <c r="E817" t="s">
        <v>1209</v>
      </c>
      <c r="F817" s="1">
        <v>45401</v>
      </c>
      <c r="G817" s="6">
        <v>2</v>
      </c>
      <c r="H817" t="s">
        <v>19</v>
      </c>
      <c r="I817" t="s">
        <v>1227</v>
      </c>
      <c r="J817">
        <f>VLOOKUP(Sales[[#This Row],[Service Category]],Table7[],3,FALSE)</f>
        <v>0.3</v>
      </c>
      <c r="K817">
        <f>Sales[[#This Row],[Sale Price ]]*Sales[[#This Row],[Margins]]</f>
        <v>35.1</v>
      </c>
      <c r="L817">
        <v>117</v>
      </c>
      <c r="M817">
        <f>Sales[[#This Row],[Sale Price ]]-Sales[[#This Row],[Service Provider Expense]]</f>
        <v>81.900000000000006</v>
      </c>
      <c r="N817" t="s">
        <v>16</v>
      </c>
    </row>
    <row r="818" spans="1:14" x14ac:dyDescent="0.3">
      <c r="A818">
        <v>3817</v>
      </c>
      <c r="B818" t="s">
        <v>306</v>
      </c>
      <c r="C818" t="s">
        <v>1055</v>
      </c>
      <c r="D818">
        <v>2049</v>
      </c>
      <c r="E818" t="s">
        <v>2249</v>
      </c>
      <c r="F818" s="1">
        <v>45436</v>
      </c>
      <c r="G818" s="6">
        <v>2</v>
      </c>
      <c r="H818" s="1" t="s">
        <v>2242</v>
      </c>
      <c r="I818" t="s">
        <v>1227</v>
      </c>
      <c r="J818">
        <f>VLOOKUP(Sales[[#This Row],[Service Category]],Table7[],3,FALSE)</f>
        <v>0.25</v>
      </c>
      <c r="K818">
        <f>Sales[[#This Row],[Sale Price ]]*Sales[[#This Row],[Margins]]</f>
        <v>214.75</v>
      </c>
      <c r="L818">
        <v>859</v>
      </c>
      <c r="M818">
        <f>Sales[[#This Row],[Sale Price ]]-Sales[[#This Row],[Service Provider Expense]]</f>
        <v>644.25</v>
      </c>
      <c r="N818" t="s">
        <v>16</v>
      </c>
    </row>
    <row r="819" spans="1:14" x14ac:dyDescent="0.3">
      <c r="A819">
        <v>3818</v>
      </c>
      <c r="B819" t="s">
        <v>1056</v>
      </c>
      <c r="C819" t="s">
        <v>1057</v>
      </c>
      <c r="D819">
        <v>2050</v>
      </c>
      <c r="E819" t="s">
        <v>2249</v>
      </c>
      <c r="F819" s="1">
        <v>45313</v>
      </c>
      <c r="G819" s="6">
        <v>1</v>
      </c>
      <c r="H819" s="1" t="s">
        <v>2243</v>
      </c>
      <c r="I819" t="s">
        <v>1227</v>
      </c>
      <c r="J819">
        <f>VLOOKUP(Sales[[#This Row],[Service Category]],Table7[],3,FALSE)</f>
        <v>0.25</v>
      </c>
      <c r="K819">
        <f>Sales[[#This Row],[Sale Price ]]*Sales[[#This Row],[Margins]]</f>
        <v>233.25</v>
      </c>
      <c r="L819">
        <v>933</v>
      </c>
      <c r="M819">
        <f>Sales[[#This Row],[Sale Price ]]-Sales[[#This Row],[Service Provider Expense]]</f>
        <v>699.75</v>
      </c>
      <c r="N819" t="s">
        <v>14</v>
      </c>
    </row>
    <row r="820" spans="1:14" x14ac:dyDescent="0.3">
      <c r="A820">
        <v>3819</v>
      </c>
      <c r="B820" t="s">
        <v>1058</v>
      </c>
      <c r="C820" t="s">
        <v>962</v>
      </c>
      <c r="D820">
        <v>2051</v>
      </c>
      <c r="E820" t="s">
        <v>1206</v>
      </c>
      <c r="F820" s="1">
        <v>45633</v>
      </c>
      <c r="G820" s="6">
        <v>1</v>
      </c>
      <c r="H820" t="s">
        <v>15</v>
      </c>
      <c r="I820" t="s">
        <v>1218</v>
      </c>
      <c r="J820">
        <f>VLOOKUP(Sales[[#This Row],[Service Category]],Table7[],3,FALSE)</f>
        <v>0.1</v>
      </c>
      <c r="K820">
        <f>Sales[[#This Row],[Sale Price ]]*Sales[[#This Row],[Margins]]</f>
        <v>170.3</v>
      </c>
      <c r="L820">
        <v>1703</v>
      </c>
      <c r="M820">
        <f>Sales[[#This Row],[Sale Price ]]-Sales[[#This Row],[Service Provider Expense]]</f>
        <v>1532.7</v>
      </c>
      <c r="N820" t="s">
        <v>1201</v>
      </c>
    </row>
    <row r="821" spans="1:14" x14ac:dyDescent="0.3">
      <c r="A821">
        <v>3820</v>
      </c>
      <c r="B821" t="s">
        <v>187</v>
      </c>
      <c r="C821" t="s">
        <v>1059</v>
      </c>
      <c r="D821">
        <v>2052</v>
      </c>
      <c r="E821" t="s">
        <v>1208</v>
      </c>
      <c r="F821" s="1">
        <v>45615</v>
      </c>
      <c r="G821" s="6">
        <v>3</v>
      </c>
      <c r="H821" t="s">
        <v>15</v>
      </c>
      <c r="I821" t="s">
        <v>1230</v>
      </c>
      <c r="J821">
        <f>VLOOKUP(Sales[[#This Row],[Service Category]],Table7[],3,FALSE)</f>
        <v>0.2</v>
      </c>
      <c r="K821">
        <f>Sales[[#This Row],[Sale Price ]]*Sales[[#This Row],[Margins]]</f>
        <v>70.400000000000006</v>
      </c>
      <c r="L821">
        <v>352</v>
      </c>
      <c r="M821">
        <f>Sales[[#This Row],[Sale Price ]]-Sales[[#This Row],[Service Provider Expense]]</f>
        <v>281.60000000000002</v>
      </c>
      <c r="N821" t="s">
        <v>1201</v>
      </c>
    </row>
    <row r="822" spans="1:14" x14ac:dyDescent="0.3">
      <c r="A822">
        <v>3821</v>
      </c>
      <c r="B822" t="s">
        <v>1060</v>
      </c>
      <c r="C822" t="s">
        <v>22</v>
      </c>
      <c r="D822">
        <v>2053</v>
      </c>
      <c r="E822" t="s">
        <v>1209</v>
      </c>
      <c r="F822" s="1">
        <v>45642</v>
      </c>
      <c r="G822" s="6">
        <v>2</v>
      </c>
      <c r="H822" s="1" t="s">
        <v>2243</v>
      </c>
      <c r="I822" t="s">
        <v>1227</v>
      </c>
      <c r="J822">
        <f>VLOOKUP(Sales[[#This Row],[Service Category]],Table7[],3,FALSE)</f>
        <v>0.3</v>
      </c>
      <c r="K822">
        <f>Sales[[#This Row],[Sale Price ]]*Sales[[#This Row],[Margins]]</f>
        <v>307.8</v>
      </c>
      <c r="L822">
        <v>1026</v>
      </c>
      <c r="M822">
        <f>Sales[[#This Row],[Sale Price ]]-Sales[[#This Row],[Service Provider Expense]]</f>
        <v>718.2</v>
      </c>
      <c r="N822" t="s">
        <v>14</v>
      </c>
    </row>
    <row r="823" spans="1:14" x14ac:dyDescent="0.3">
      <c r="A823">
        <v>3822</v>
      </c>
      <c r="B823" t="s">
        <v>1061</v>
      </c>
      <c r="C823" t="s">
        <v>779</v>
      </c>
      <c r="D823">
        <v>2054</v>
      </c>
      <c r="E823" t="s">
        <v>1208</v>
      </c>
      <c r="F823" s="1">
        <v>45500</v>
      </c>
      <c r="G823" s="6">
        <v>2</v>
      </c>
      <c r="H823" s="1" t="s">
        <v>2242</v>
      </c>
      <c r="I823" t="s">
        <v>1237</v>
      </c>
      <c r="J823">
        <f>VLOOKUP(Sales[[#This Row],[Service Category]],Table7[],3,FALSE)</f>
        <v>0.2</v>
      </c>
      <c r="K823">
        <f>Sales[[#This Row],[Sale Price ]]*Sales[[#This Row],[Margins]]</f>
        <v>16.400000000000002</v>
      </c>
      <c r="L823">
        <v>82</v>
      </c>
      <c r="M823">
        <f>Sales[[#This Row],[Sale Price ]]-Sales[[#This Row],[Service Provider Expense]]</f>
        <v>65.599999999999994</v>
      </c>
      <c r="N823" t="s">
        <v>20</v>
      </c>
    </row>
    <row r="824" spans="1:14" x14ac:dyDescent="0.3">
      <c r="A824">
        <v>3823</v>
      </c>
      <c r="B824" t="s">
        <v>1062</v>
      </c>
      <c r="C824" t="s">
        <v>636</v>
      </c>
      <c r="D824">
        <v>2055</v>
      </c>
      <c r="E824" t="s">
        <v>2248</v>
      </c>
      <c r="F824" s="1">
        <v>45452</v>
      </c>
      <c r="G824" s="6">
        <v>2</v>
      </c>
      <c r="H824" t="s">
        <v>15</v>
      </c>
      <c r="I824" t="s">
        <v>1224</v>
      </c>
      <c r="J824">
        <f>VLOOKUP(Sales[[#This Row],[Service Category]],Table7[],3,FALSE)</f>
        <v>0.25</v>
      </c>
      <c r="K824">
        <f>Sales[[#This Row],[Sale Price ]]*Sales[[#This Row],[Margins]]</f>
        <v>427.75</v>
      </c>
      <c r="L824">
        <v>1711</v>
      </c>
      <c r="M824">
        <f>Sales[[#This Row],[Sale Price ]]-Sales[[#This Row],[Service Provider Expense]]</f>
        <v>1283.25</v>
      </c>
      <c r="N824" t="s">
        <v>16</v>
      </c>
    </row>
    <row r="825" spans="1:14" x14ac:dyDescent="0.3">
      <c r="A825">
        <v>3824</v>
      </c>
      <c r="B825" t="s">
        <v>630</v>
      </c>
      <c r="C825" t="s">
        <v>597</v>
      </c>
      <c r="D825">
        <v>2056</v>
      </c>
      <c r="E825" t="s">
        <v>1208</v>
      </c>
      <c r="F825" s="1">
        <v>45411</v>
      </c>
      <c r="G825" s="6">
        <v>3</v>
      </c>
      <c r="H825" t="s">
        <v>15</v>
      </c>
      <c r="I825" t="s">
        <v>1237</v>
      </c>
      <c r="J825">
        <f>VLOOKUP(Sales[[#This Row],[Service Category]],Table7[],3,FALSE)</f>
        <v>0.2</v>
      </c>
      <c r="K825">
        <f>Sales[[#This Row],[Sale Price ]]*Sales[[#This Row],[Margins]]</f>
        <v>201.8</v>
      </c>
      <c r="L825">
        <v>1009</v>
      </c>
      <c r="M825">
        <f>Sales[[#This Row],[Sale Price ]]-Sales[[#This Row],[Service Provider Expense]]</f>
        <v>807.2</v>
      </c>
      <c r="N825" t="s">
        <v>1201</v>
      </c>
    </row>
    <row r="826" spans="1:14" x14ac:dyDescent="0.3">
      <c r="A826">
        <v>3825</v>
      </c>
      <c r="B826" t="s">
        <v>705</v>
      </c>
      <c r="C826" t="s">
        <v>98</v>
      </c>
      <c r="D826">
        <v>2057</v>
      </c>
      <c r="E826" t="s">
        <v>2248</v>
      </c>
      <c r="F826" s="1">
        <v>45370</v>
      </c>
      <c r="G826" s="6">
        <v>2</v>
      </c>
      <c r="H826" s="1" t="s">
        <v>2242</v>
      </c>
      <c r="I826" t="s">
        <v>1227</v>
      </c>
      <c r="J826">
        <f>VLOOKUP(Sales[[#This Row],[Service Category]],Table7[],3,FALSE)</f>
        <v>0.25</v>
      </c>
      <c r="K826">
        <f>Sales[[#This Row],[Sale Price ]]*Sales[[#This Row],[Margins]]</f>
        <v>7.5</v>
      </c>
      <c r="L826">
        <v>30</v>
      </c>
      <c r="M826">
        <f>Sales[[#This Row],[Sale Price ]]-Sales[[#This Row],[Service Provider Expense]]</f>
        <v>22.5</v>
      </c>
      <c r="N826" t="s">
        <v>20</v>
      </c>
    </row>
    <row r="827" spans="1:14" x14ac:dyDescent="0.3">
      <c r="A827">
        <v>3826</v>
      </c>
      <c r="B827" t="s">
        <v>1063</v>
      </c>
      <c r="C827" t="s">
        <v>1064</v>
      </c>
      <c r="D827">
        <v>2058</v>
      </c>
      <c r="E827" t="s">
        <v>2249</v>
      </c>
      <c r="F827" s="1">
        <v>45458</v>
      </c>
      <c r="G827" s="6">
        <v>3</v>
      </c>
      <c r="H827" s="1" t="s">
        <v>2242</v>
      </c>
      <c r="I827" t="s">
        <v>1221</v>
      </c>
      <c r="J827">
        <f>VLOOKUP(Sales[[#This Row],[Service Category]],Table7[],3,FALSE)</f>
        <v>0.25</v>
      </c>
      <c r="K827">
        <f>Sales[[#This Row],[Sale Price ]]*Sales[[#This Row],[Margins]]</f>
        <v>126.75</v>
      </c>
      <c r="L827">
        <v>507</v>
      </c>
      <c r="M827">
        <f>Sales[[#This Row],[Sale Price ]]-Sales[[#This Row],[Service Provider Expense]]</f>
        <v>380.25</v>
      </c>
      <c r="N827" t="s">
        <v>16</v>
      </c>
    </row>
    <row r="828" spans="1:14" x14ac:dyDescent="0.3">
      <c r="A828">
        <v>3827</v>
      </c>
      <c r="B828" t="s">
        <v>855</v>
      </c>
      <c r="C828" t="s">
        <v>1065</v>
      </c>
      <c r="D828">
        <v>2059</v>
      </c>
      <c r="E828" t="s">
        <v>1208</v>
      </c>
      <c r="F828" s="1">
        <v>45299</v>
      </c>
      <c r="G828" s="6">
        <v>3</v>
      </c>
      <c r="H828" t="s">
        <v>15</v>
      </c>
      <c r="I828" t="s">
        <v>1221</v>
      </c>
      <c r="J828">
        <f>VLOOKUP(Sales[[#This Row],[Service Category]],Table7[],3,FALSE)</f>
        <v>0.2</v>
      </c>
      <c r="K828">
        <f>Sales[[#This Row],[Sale Price ]]*Sales[[#This Row],[Margins]]</f>
        <v>217</v>
      </c>
      <c r="L828">
        <v>1085</v>
      </c>
      <c r="M828">
        <f>Sales[[#This Row],[Sale Price ]]-Sales[[#This Row],[Service Provider Expense]]</f>
        <v>868</v>
      </c>
      <c r="N828" t="s">
        <v>20</v>
      </c>
    </row>
    <row r="829" spans="1:14" x14ac:dyDescent="0.3">
      <c r="A829">
        <v>3828</v>
      </c>
      <c r="B829" t="s">
        <v>520</v>
      </c>
      <c r="C829" t="s">
        <v>368</v>
      </c>
      <c r="D829">
        <v>2060</v>
      </c>
      <c r="E829" t="s">
        <v>1208</v>
      </c>
      <c r="F829" s="1">
        <v>45631</v>
      </c>
      <c r="G829" s="6">
        <v>1</v>
      </c>
      <c r="H829" t="s">
        <v>19</v>
      </c>
      <c r="I829" t="s">
        <v>1224</v>
      </c>
      <c r="J829">
        <f>VLOOKUP(Sales[[#This Row],[Service Category]],Table7[],3,FALSE)</f>
        <v>0.2</v>
      </c>
      <c r="K829">
        <f>Sales[[#This Row],[Sale Price ]]*Sales[[#This Row],[Margins]]</f>
        <v>261.60000000000002</v>
      </c>
      <c r="L829">
        <v>1308</v>
      </c>
      <c r="M829">
        <f>Sales[[#This Row],[Sale Price ]]-Sales[[#This Row],[Service Provider Expense]]</f>
        <v>1046.4000000000001</v>
      </c>
      <c r="N829" t="s">
        <v>17</v>
      </c>
    </row>
    <row r="830" spans="1:14" x14ac:dyDescent="0.3">
      <c r="A830">
        <v>3829</v>
      </c>
      <c r="B830" t="s">
        <v>150</v>
      </c>
      <c r="C830" t="s">
        <v>1066</v>
      </c>
      <c r="D830">
        <v>2061</v>
      </c>
      <c r="E830" t="s">
        <v>2249</v>
      </c>
      <c r="F830" s="1">
        <v>45353</v>
      </c>
      <c r="G830" s="6">
        <v>3</v>
      </c>
      <c r="H830" s="1" t="s">
        <v>2243</v>
      </c>
      <c r="I830" t="s">
        <v>1227</v>
      </c>
      <c r="J830">
        <f>VLOOKUP(Sales[[#This Row],[Service Category]],Table7[],3,FALSE)</f>
        <v>0.25</v>
      </c>
      <c r="K830">
        <f>Sales[[#This Row],[Sale Price ]]*Sales[[#This Row],[Margins]]</f>
        <v>127.75</v>
      </c>
      <c r="L830">
        <v>511</v>
      </c>
      <c r="M830">
        <f>Sales[[#This Row],[Sale Price ]]-Sales[[#This Row],[Service Provider Expense]]</f>
        <v>383.25</v>
      </c>
      <c r="N830" t="s">
        <v>17</v>
      </c>
    </row>
    <row r="831" spans="1:14" x14ac:dyDescent="0.3">
      <c r="A831">
        <v>3830</v>
      </c>
      <c r="B831" t="s">
        <v>12</v>
      </c>
      <c r="C831" t="s">
        <v>1067</v>
      </c>
      <c r="D831">
        <v>2062</v>
      </c>
      <c r="E831" t="s">
        <v>2249</v>
      </c>
      <c r="F831" s="1">
        <v>45485</v>
      </c>
      <c r="G831" s="6">
        <v>1</v>
      </c>
      <c r="H831" s="1" t="s">
        <v>2242</v>
      </c>
      <c r="I831" t="s">
        <v>1215</v>
      </c>
      <c r="J831">
        <f>VLOOKUP(Sales[[#This Row],[Service Category]],Table7[],3,FALSE)</f>
        <v>0.25</v>
      </c>
      <c r="K831">
        <f>Sales[[#This Row],[Sale Price ]]*Sales[[#This Row],[Margins]]</f>
        <v>59.75</v>
      </c>
      <c r="L831">
        <v>239</v>
      </c>
      <c r="M831">
        <f>Sales[[#This Row],[Sale Price ]]-Sales[[#This Row],[Service Provider Expense]]</f>
        <v>179.25</v>
      </c>
      <c r="N831" t="s">
        <v>14</v>
      </c>
    </row>
    <row r="832" spans="1:14" x14ac:dyDescent="0.3">
      <c r="A832">
        <v>3831</v>
      </c>
      <c r="B832" t="s">
        <v>18</v>
      </c>
      <c r="C832" t="s">
        <v>1068</v>
      </c>
      <c r="D832">
        <v>2063</v>
      </c>
      <c r="E832" t="s">
        <v>1209</v>
      </c>
      <c r="F832" s="1">
        <v>45444</v>
      </c>
      <c r="G832" s="6">
        <v>1</v>
      </c>
      <c r="H832" s="1" t="s">
        <v>2242</v>
      </c>
      <c r="I832" t="s">
        <v>1221</v>
      </c>
      <c r="J832">
        <f>VLOOKUP(Sales[[#This Row],[Service Category]],Table7[],3,FALSE)</f>
        <v>0.3</v>
      </c>
      <c r="K832">
        <f>Sales[[#This Row],[Sale Price ]]*Sales[[#This Row],[Margins]]</f>
        <v>96.6</v>
      </c>
      <c r="L832">
        <v>322</v>
      </c>
      <c r="M832">
        <f>Sales[[#This Row],[Sale Price ]]-Sales[[#This Row],[Service Provider Expense]]</f>
        <v>225.4</v>
      </c>
      <c r="N832" t="s">
        <v>17</v>
      </c>
    </row>
    <row r="833" spans="1:14" x14ac:dyDescent="0.3">
      <c r="A833">
        <v>3832</v>
      </c>
      <c r="B833" t="s">
        <v>855</v>
      </c>
      <c r="C833" t="s">
        <v>644</v>
      </c>
      <c r="D833">
        <v>2064</v>
      </c>
      <c r="E833" t="s">
        <v>2249</v>
      </c>
      <c r="F833" s="1">
        <v>45357</v>
      </c>
      <c r="G833" s="6">
        <v>1</v>
      </c>
      <c r="H833" s="1" t="s">
        <v>2242</v>
      </c>
      <c r="I833" t="s">
        <v>1221</v>
      </c>
      <c r="J833">
        <f>VLOOKUP(Sales[[#This Row],[Service Category]],Table7[],3,FALSE)</f>
        <v>0.25</v>
      </c>
      <c r="K833">
        <f>Sales[[#This Row],[Sale Price ]]*Sales[[#This Row],[Margins]]</f>
        <v>373.5</v>
      </c>
      <c r="L833">
        <v>1494</v>
      </c>
      <c r="M833">
        <f>Sales[[#This Row],[Sale Price ]]-Sales[[#This Row],[Service Provider Expense]]</f>
        <v>1120.5</v>
      </c>
      <c r="N833" t="s">
        <v>17</v>
      </c>
    </row>
    <row r="834" spans="1:14" x14ac:dyDescent="0.3">
      <c r="A834">
        <v>3833</v>
      </c>
      <c r="B834" t="s">
        <v>644</v>
      </c>
      <c r="C834" t="s">
        <v>1069</v>
      </c>
      <c r="D834">
        <v>2065</v>
      </c>
      <c r="E834" t="s">
        <v>1209</v>
      </c>
      <c r="F834" s="1">
        <v>45480</v>
      </c>
      <c r="G834" s="6">
        <v>3</v>
      </c>
      <c r="H834" t="s">
        <v>15</v>
      </c>
      <c r="I834" t="s">
        <v>1227</v>
      </c>
      <c r="J834">
        <f>VLOOKUP(Sales[[#This Row],[Service Category]],Table7[],3,FALSE)</f>
        <v>0.3</v>
      </c>
      <c r="K834">
        <f>Sales[[#This Row],[Sale Price ]]*Sales[[#This Row],[Margins]]</f>
        <v>36.9</v>
      </c>
      <c r="L834">
        <v>123</v>
      </c>
      <c r="M834">
        <f>Sales[[#This Row],[Sale Price ]]-Sales[[#This Row],[Service Provider Expense]]</f>
        <v>86.1</v>
      </c>
      <c r="N834" t="s">
        <v>1201</v>
      </c>
    </row>
    <row r="835" spans="1:14" x14ac:dyDescent="0.3">
      <c r="A835">
        <v>3834</v>
      </c>
      <c r="B835" t="s">
        <v>583</v>
      </c>
      <c r="C835" t="s">
        <v>173</v>
      </c>
      <c r="D835">
        <v>2066</v>
      </c>
      <c r="E835" t="s">
        <v>2249</v>
      </c>
      <c r="F835" s="1">
        <v>45535</v>
      </c>
      <c r="G835" s="6">
        <v>2</v>
      </c>
      <c r="H835" s="1" t="s">
        <v>2243</v>
      </c>
      <c r="I835" t="s">
        <v>1249</v>
      </c>
      <c r="J835">
        <f>VLOOKUP(Sales[[#This Row],[Service Category]],Table7[],3,FALSE)</f>
        <v>0.25</v>
      </c>
      <c r="K835">
        <f>Sales[[#This Row],[Sale Price ]]*Sales[[#This Row],[Margins]]</f>
        <v>116</v>
      </c>
      <c r="L835">
        <v>464</v>
      </c>
      <c r="M835">
        <f>Sales[[#This Row],[Sale Price ]]-Sales[[#This Row],[Service Provider Expense]]</f>
        <v>348</v>
      </c>
      <c r="N835" t="s">
        <v>20</v>
      </c>
    </row>
    <row r="836" spans="1:14" x14ac:dyDescent="0.3">
      <c r="A836">
        <v>3835</v>
      </c>
      <c r="B836" t="s">
        <v>1070</v>
      </c>
      <c r="C836" t="s">
        <v>1071</v>
      </c>
      <c r="D836">
        <v>2067</v>
      </c>
      <c r="E836" t="s">
        <v>2249</v>
      </c>
      <c r="F836" s="1">
        <v>45343</v>
      </c>
      <c r="G836" s="6">
        <v>1</v>
      </c>
      <c r="H836" t="s">
        <v>19</v>
      </c>
      <c r="I836" t="s">
        <v>1215</v>
      </c>
      <c r="J836">
        <f>VLOOKUP(Sales[[#This Row],[Service Category]],Table7[],3,FALSE)</f>
        <v>0.25</v>
      </c>
      <c r="K836">
        <f>Sales[[#This Row],[Sale Price ]]*Sales[[#This Row],[Margins]]</f>
        <v>294.5</v>
      </c>
      <c r="L836">
        <v>1178</v>
      </c>
      <c r="M836">
        <f>Sales[[#This Row],[Sale Price ]]-Sales[[#This Row],[Service Provider Expense]]</f>
        <v>883.5</v>
      </c>
      <c r="N836" t="s">
        <v>20</v>
      </c>
    </row>
    <row r="837" spans="1:14" x14ac:dyDescent="0.3">
      <c r="A837">
        <v>3836</v>
      </c>
      <c r="B837" t="s">
        <v>1072</v>
      </c>
      <c r="C837" t="s">
        <v>1073</v>
      </c>
      <c r="D837">
        <v>2068</v>
      </c>
      <c r="E837" t="s">
        <v>1208</v>
      </c>
      <c r="F837" s="1">
        <v>45419</v>
      </c>
      <c r="G837" s="6">
        <v>3</v>
      </c>
      <c r="H837" t="s">
        <v>15</v>
      </c>
      <c r="I837" t="s">
        <v>1215</v>
      </c>
      <c r="J837">
        <f>VLOOKUP(Sales[[#This Row],[Service Category]],Table7[],3,FALSE)</f>
        <v>0.2</v>
      </c>
      <c r="K837">
        <f>Sales[[#This Row],[Sale Price ]]*Sales[[#This Row],[Margins]]</f>
        <v>86.600000000000009</v>
      </c>
      <c r="L837">
        <v>433</v>
      </c>
      <c r="M837">
        <f>Sales[[#This Row],[Sale Price ]]-Sales[[#This Row],[Service Provider Expense]]</f>
        <v>346.4</v>
      </c>
      <c r="N837" t="s">
        <v>14</v>
      </c>
    </row>
    <row r="838" spans="1:14" x14ac:dyDescent="0.3">
      <c r="A838">
        <v>3837</v>
      </c>
      <c r="B838" t="s">
        <v>692</v>
      </c>
      <c r="C838" t="s">
        <v>1074</v>
      </c>
      <c r="D838">
        <v>2069</v>
      </c>
      <c r="E838" t="s">
        <v>2249</v>
      </c>
      <c r="F838" s="1">
        <v>45470</v>
      </c>
      <c r="G838" s="6">
        <v>2</v>
      </c>
      <c r="H838" s="1" t="s">
        <v>2242</v>
      </c>
      <c r="I838" t="s">
        <v>1218</v>
      </c>
      <c r="J838">
        <f>VLOOKUP(Sales[[#This Row],[Service Category]],Table7[],3,FALSE)</f>
        <v>0.25</v>
      </c>
      <c r="K838">
        <f>Sales[[#This Row],[Sale Price ]]*Sales[[#This Row],[Margins]]</f>
        <v>76.5</v>
      </c>
      <c r="L838">
        <v>306</v>
      </c>
      <c r="M838">
        <f>Sales[[#This Row],[Sale Price ]]-Sales[[#This Row],[Service Provider Expense]]</f>
        <v>229.5</v>
      </c>
      <c r="N838" t="s">
        <v>17</v>
      </c>
    </row>
    <row r="839" spans="1:14" x14ac:dyDescent="0.3">
      <c r="A839">
        <v>3838</v>
      </c>
      <c r="B839" t="s">
        <v>1075</v>
      </c>
      <c r="C839" t="s">
        <v>48</v>
      </c>
      <c r="D839">
        <v>2070</v>
      </c>
      <c r="E839" t="s">
        <v>1209</v>
      </c>
      <c r="F839" s="1">
        <v>45546</v>
      </c>
      <c r="G839" s="6">
        <v>3</v>
      </c>
      <c r="H839" s="1" t="s">
        <v>2242</v>
      </c>
      <c r="I839" t="s">
        <v>1215</v>
      </c>
      <c r="J839">
        <f>VLOOKUP(Sales[[#This Row],[Service Category]],Table7[],3,FALSE)</f>
        <v>0.3</v>
      </c>
      <c r="K839">
        <f>Sales[[#This Row],[Sale Price ]]*Sales[[#This Row],[Margins]]</f>
        <v>292.8</v>
      </c>
      <c r="L839">
        <v>976</v>
      </c>
      <c r="M839">
        <f>Sales[[#This Row],[Sale Price ]]-Sales[[#This Row],[Service Provider Expense]]</f>
        <v>683.2</v>
      </c>
      <c r="N839" t="s">
        <v>16</v>
      </c>
    </row>
    <row r="840" spans="1:14" x14ac:dyDescent="0.3">
      <c r="A840">
        <v>3839</v>
      </c>
      <c r="B840" t="s">
        <v>1076</v>
      </c>
      <c r="C840" t="s">
        <v>83</v>
      </c>
      <c r="D840">
        <v>2071</v>
      </c>
      <c r="E840" t="s">
        <v>2249</v>
      </c>
      <c r="F840" s="1">
        <v>45529</v>
      </c>
      <c r="G840" s="6">
        <v>1</v>
      </c>
      <c r="H840" s="1" t="s">
        <v>2242</v>
      </c>
      <c r="I840" t="s">
        <v>1215</v>
      </c>
      <c r="J840">
        <f>VLOOKUP(Sales[[#This Row],[Service Category]],Table7[],3,FALSE)</f>
        <v>0.25</v>
      </c>
      <c r="K840">
        <f>Sales[[#This Row],[Sale Price ]]*Sales[[#This Row],[Margins]]</f>
        <v>47</v>
      </c>
      <c r="L840">
        <v>188</v>
      </c>
      <c r="M840">
        <f>Sales[[#This Row],[Sale Price ]]-Sales[[#This Row],[Service Provider Expense]]</f>
        <v>141</v>
      </c>
      <c r="N840" t="s">
        <v>1201</v>
      </c>
    </row>
    <row r="841" spans="1:14" x14ac:dyDescent="0.3">
      <c r="A841">
        <v>3840</v>
      </c>
      <c r="B841" t="s">
        <v>213</v>
      </c>
      <c r="C841" t="s">
        <v>80</v>
      </c>
      <c r="D841">
        <v>2072</v>
      </c>
      <c r="E841" t="s">
        <v>2249</v>
      </c>
      <c r="F841" s="1">
        <v>45350</v>
      </c>
      <c r="G841" s="6">
        <v>3</v>
      </c>
      <c r="H841" s="1" t="s">
        <v>2242</v>
      </c>
      <c r="I841" t="s">
        <v>1230</v>
      </c>
      <c r="J841">
        <f>VLOOKUP(Sales[[#This Row],[Service Category]],Table7[],3,FALSE)</f>
        <v>0.25</v>
      </c>
      <c r="K841">
        <f>Sales[[#This Row],[Sale Price ]]*Sales[[#This Row],[Margins]]</f>
        <v>40.5</v>
      </c>
      <c r="L841">
        <v>162</v>
      </c>
      <c r="M841">
        <f>Sales[[#This Row],[Sale Price ]]-Sales[[#This Row],[Service Provider Expense]]</f>
        <v>121.5</v>
      </c>
      <c r="N841" t="s">
        <v>1201</v>
      </c>
    </row>
    <row r="842" spans="1:14" x14ac:dyDescent="0.3">
      <c r="A842">
        <v>3841</v>
      </c>
      <c r="B842" t="s">
        <v>628</v>
      </c>
      <c r="C842" t="s">
        <v>1077</v>
      </c>
      <c r="D842">
        <v>2073</v>
      </c>
      <c r="E842" t="s">
        <v>1206</v>
      </c>
      <c r="F842" s="1">
        <v>45619</v>
      </c>
      <c r="G842" s="6">
        <v>3</v>
      </c>
      <c r="H842" t="s">
        <v>15</v>
      </c>
      <c r="I842" t="s">
        <v>1221</v>
      </c>
      <c r="J842">
        <f>VLOOKUP(Sales[[#This Row],[Service Category]],Table7[],3,FALSE)</f>
        <v>0.1</v>
      </c>
      <c r="K842">
        <f>Sales[[#This Row],[Sale Price ]]*Sales[[#This Row],[Margins]]</f>
        <v>72.600000000000009</v>
      </c>
      <c r="L842">
        <v>726</v>
      </c>
      <c r="M842">
        <f>Sales[[#This Row],[Sale Price ]]-Sales[[#This Row],[Service Provider Expense]]</f>
        <v>653.4</v>
      </c>
      <c r="N842" t="s">
        <v>14</v>
      </c>
    </row>
    <row r="843" spans="1:14" x14ac:dyDescent="0.3">
      <c r="A843">
        <v>3842</v>
      </c>
      <c r="B843" t="s">
        <v>562</v>
      </c>
      <c r="C843" t="s">
        <v>693</v>
      </c>
      <c r="D843">
        <v>2074</v>
      </c>
      <c r="E843" t="s">
        <v>1206</v>
      </c>
      <c r="F843" s="1">
        <v>45648</v>
      </c>
      <c r="G843" s="6">
        <v>2</v>
      </c>
      <c r="H843" s="1" t="s">
        <v>2243</v>
      </c>
      <c r="I843" t="s">
        <v>1224</v>
      </c>
      <c r="J843">
        <f>VLOOKUP(Sales[[#This Row],[Service Category]],Table7[],3,FALSE)</f>
        <v>0.1</v>
      </c>
      <c r="K843">
        <f>Sales[[#This Row],[Sale Price ]]*Sales[[#This Row],[Margins]]</f>
        <v>113.10000000000001</v>
      </c>
      <c r="L843">
        <v>1131</v>
      </c>
      <c r="M843">
        <f>Sales[[#This Row],[Sale Price ]]-Sales[[#This Row],[Service Provider Expense]]</f>
        <v>1017.9</v>
      </c>
      <c r="N843" t="s">
        <v>17</v>
      </c>
    </row>
    <row r="844" spans="1:14" x14ac:dyDescent="0.3">
      <c r="A844">
        <v>3843</v>
      </c>
      <c r="B844" t="s">
        <v>628</v>
      </c>
      <c r="C844" t="s">
        <v>1078</v>
      </c>
      <c r="D844">
        <v>2075</v>
      </c>
      <c r="E844" t="s">
        <v>1204</v>
      </c>
      <c r="F844" s="1">
        <v>45544</v>
      </c>
      <c r="G844" s="6">
        <v>2</v>
      </c>
      <c r="H844" t="s">
        <v>19</v>
      </c>
      <c r="I844" t="s">
        <v>1249</v>
      </c>
      <c r="J844">
        <f>VLOOKUP(Sales[[#This Row],[Service Category]],Table7[],3,FALSE)</f>
        <v>0.3</v>
      </c>
      <c r="K844">
        <f>Sales[[#This Row],[Sale Price ]]*Sales[[#This Row],[Margins]]</f>
        <v>64.2</v>
      </c>
      <c r="L844">
        <v>214</v>
      </c>
      <c r="M844">
        <f>Sales[[#This Row],[Sale Price ]]-Sales[[#This Row],[Service Provider Expense]]</f>
        <v>149.80000000000001</v>
      </c>
      <c r="N844" t="s">
        <v>17</v>
      </c>
    </row>
    <row r="845" spans="1:14" x14ac:dyDescent="0.3">
      <c r="A845">
        <v>3844</v>
      </c>
      <c r="B845" t="s">
        <v>1079</v>
      </c>
      <c r="C845" t="s">
        <v>893</v>
      </c>
      <c r="D845">
        <v>2076</v>
      </c>
      <c r="E845" t="s">
        <v>1204</v>
      </c>
      <c r="F845" s="1">
        <v>45543</v>
      </c>
      <c r="G845" s="6">
        <v>3</v>
      </c>
      <c r="H845" s="1" t="s">
        <v>2242</v>
      </c>
      <c r="I845" t="s">
        <v>1221</v>
      </c>
      <c r="J845">
        <f>VLOOKUP(Sales[[#This Row],[Service Category]],Table7[],3,FALSE)</f>
        <v>0.3</v>
      </c>
      <c r="K845">
        <f>Sales[[#This Row],[Sale Price ]]*Sales[[#This Row],[Margins]]</f>
        <v>425.09999999999997</v>
      </c>
      <c r="L845">
        <v>1417</v>
      </c>
      <c r="M845">
        <f>Sales[[#This Row],[Sale Price ]]-Sales[[#This Row],[Service Provider Expense]]</f>
        <v>991.90000000000009</v>
      </c>
      <c r="N845" t="s">
        <v>14</v>
      </c>
    </row>
    <row r="846" spans="1:14" x14ac:dyDescent="0.3">
      <c r="A846">
        <v>3845</v>
      </c>
      <c r="B846" t="s">
        <v>1080</v>
      </c>
      <c r="C846" t="s">
        <v>1081</v>
      </c>
      <c r="D846">
        <v>2077</v>
      </c>
      <c r="E846" t="s">
        <v>2248</v>
      </c>
      <c r="F846" s="1">
        <v>45501</v>
      </c>
      <c r="G846" s="6">
        <v>3</v>
      </c>
      <c r="H846" t="s">
        <v>15</v>
      </c>
      <c r="I846" t="s">
        <v>1221</v>
      </c>
      <c r="J846">
        <f>VLOOKUP(Sales[[#This Row],[Service Category]],Table7[],3,FALSE)</f>
        <v>0.25</v>
      </c>
      <c r="K846">
        <f>Sales[[#This Row],[Sale Price ]]*Sales[[#This Row],[Margins]]</f>
        <v>59.75</v>
      </c>
      <c r="L846">
        <v>239</v>
      </c>
      <c r="M846">
        <f>Sales[[#This Row],[Sale Price ]]-Sales[[#This Row],[Service Provider Expense]]</f>
        <v>179.25</v>
      </c>
      <c r="N846" t="s">
        <v>20</v>
      </c>
    </row>
    <row r="847" spans="1:14" x14ac:dyDescent="0.3">
      <c r="A847">
        <v>3846</v>
      </c>
      <c r="B847" t="s">
        <v>390</v>
      </c>
      <c r="C847" t="s">
        <v>631</v>
      </c>
      <c r="D847">
        <v>2078</v>
      </c>
      <c r="E847" t="s">
        <v>2249</v>
      </c>
      <c r="F847" s="1">
        <v>45431</v>
      </c>
      <c r="G847" s="6">
        <v>2</v>
      </c>
      <c r="H847" t="s">
        <v>19</v>
      </c>
      <c r="I847" t="s">
        <v>1237</v>
      </c>
      <c r="J847">
        <f>VLOOKUP(Sales[[#This Row],[Service Category]],Table7[],3,FALSE)</f>
        <v>0.25</v>
      </c>
      <c r="K847">
        <f>Sales[[#This Row],[Sale Price ]]*Sales[[#This Row],[Margins]]</f>
        <v>66.75</v>
      </c>
      <c r="L847">
        <v>267</v>
      </c>
      <c r="M847">
        <f>Sales[[#This Row],[Sale Price ]]-Sales[[#This Row],[Service Provider Expense]]</f>
        <v>200.25</v>
      </c>
      <c r="N847" t="s">
        <v>14</v>
      </c>
    </row>
    <row r="848" spans="1:14" x14ac:dyDescent="0.3">
      <c r="A848">
        <v>3847</v>
      </c>
      <c r="B848" t="s">
        <v>1082</v>
      </c>
      <c r="C848" t="s">
        <v>683</v>
      </c>
      <c r="D848">
        <v>2079</v>
      </c>
      <c r="E848" t="s">
        <v>1204</v>
      </c>
      <c r="F848" s="1">
        <v>45462</v>
      </c>
      <c r="G848" s="6">
        <v>3</v>
      </c>
      <c r="H848" s="1" t="s">
        <v>2243</v>
      </c>
      <c r="I848" t="s">
        <v>1230</v>
      </c>
      <c r="J848">
        <f>VLOOKUP(Sales[[#This Row],[Service Category]],Table7[],3,FALSE)</f>
        <v>0.3</v>
      </c>
      <c r="K848">
        <f>Sales[[#This Row],[Sale Price ]]*Sales[[#This Row],[Margins]]</f>
        <v>216</v>
      </c>
      <c r="L848">
        <v>720</v>
      </c>
      <c r="M848">
        <f>Sales[[#This Row],[Sale Price ]]-Sales[[#This Row],[Service Provider Expense]]</f>
        <v>504</v>
      </c>
      <c r="N848" t="s">
        <v>20</v>
      </c>
    </row>
    <row r="849" spans="1:14" x14ac:dyDescent="0.3">
      <c r="A849">
        <v>3848</v>
      </c>
      <c r="B849" t="s">
        <v>458</v>
      </c>
      <c r="C849" t="s">
        <v>1083</v>
      </c>
      <c r="D849">
        <v>2080</v>
      </c>
      <c r="E849" t="s">
        <v>2248</v>
      </c>
      <c r="F849" s="1">
        <v>45308</v>
      </c>
      <c r="G849" s="6">
        <v>3</v>
      </c>
      <c r="H849" s="1" t="s">
        <v>2242</v>
      </c>
      <c r="I849" t="s">
        <v>1224</v>
      </c>
      <c r="J849">
        <f>VLOOKUP(Sales[[#This Row],[Service Category]],Table7[],3,FALSE)</f>
        <v>0.25</v>
      </c>
      <c r="K849">
        <f>Sales[[#This Row],[Sale Price ]]*Sales[[#This Row],[Margins]]</f>
        <v>175.25</v>
      </c>
      <c r="L849">
        <v>701</v>
      </c>
      <c r="M849">
        <f>Sales[[#This Row],[Sale Price ]]-Sales[[#This Row],[Service Provider Expense]]</f>
        <v>525.75</v>
      </c>
      <c r="N849" t="s">
        <v>20</v>
      </c>
    </row>
    <row r="850" spans="1:14" x14ac:dyDescent="0.3">
      <c r="A850">
        <v>3849</v>
      </c>
      <c r="B850" t="s">
        <v>1084</v>
      </c>
      <c r="C850" t="s">
        <v>128</v>
      </c>
      <c r="D850">
        <v>2081</v>
      </c>
      <c r="E850" t="s">
        <v>1208</v>
      </c>
      <c r="F850" s="1">
        <v>45637</v>
      </c>
      <c r="G850" s="6">
        <v>1</v>
      </c>
      <c r="H850" s="1" t="s">
        <v>2243</v>
      </c>
      <c r="I850" t="s">
        <v>1215</v>
      </c>
      <c r="J850">
        <f>VLOOKUP(Sales[[#This Row],[Service Category]],Table7[],3,FALSE)</f>
        <v>0.2</v>
      </c>
      <c r="K850">
        <f>Sales[[#This Row],[Sale Price ]]*Sales[[#This Row],[Margins]]</f>
        <v>142.6</v>
      </c>
      <c r="L850">
        <v>713</v>
      </c>
      <c r="M850">
        <f>Sales[[#This Row],[Sale Price ]]-Sales[[#This Row],[Service Provider Expense]]</f>
        <v>570.4</v>
      </c>
      <c r="N850" t="s">
        <v>16</v>
      </c>
    </row>
    <row r="851" spans="1:14" x14ac:dyDescent="0.3">
      <c r="A851">
        <v>3850</v>
      </c>
      <c r="B851" t="s">
        <v>735</v>
      </c>
      <c r="C851" t="s">
        <v>1085</v>
      </c>
      <c r="D851">
        <v>2082</v>
      </c>
      <c r="E851" t="s">
        <v>2249</v>
      </c>
      <c r="F851" s="1">
        <v>45489</v>
      </c>
      <c r="G851" s="6">
        <v>1</v>
      </c>
      <c r="H851" s="1" t="s">
        <v>2242</v>
      </c>
      <c r="I851" t="s">
        <v>1221</v>
      </c>
      <c r="J851">
        <f>VLOOKUP(Sales[[#This Row],[Service Category]],Table7[],3,FALSE)</f>
        <v>0.25</v>
      </c>
      <c r="K851">
        <f>Sales[[#This Row],[Sale Price ]]*Sales[[#This Row],[Margins]]</f>
        <v>117.5</v>
      </c>
      <c r="L851">
        <v>470</v>
      </c>
      <c r="M851">
        <f>Sales[[#This Row],[Sale Price ]]-Sales[[#This Row],[Service Provider Expense]]</f>
        <v>352.5</v>
      </c>
      <c r="N851" t="s">
        <v>17</v>
      </c>
    </row>
    <row r="852" spans="1:14" x14ac:dyDescent="0.3">
      <c r="A852">
        <v>3851</v>
      </c>
      <c r="B852" t="s">
        <v>1086</v>
      </c>
      <c r="C852" t="s">
        <v>289</v>
      </c>
      <c r="D852">
        <v>2083</v>
      </c>
      <c r="E852" t="s">
        <v>2249</v>
      </c>
      <c r="F852" s="1">
        <v>45567</v>
      </c>
      <c r="G852" s="6">
        <v>2</v>
      </c>
      <c r="H852" t="s">
        <v>19</v>
      </c>
      <c r="I852" t="s">
        <v>1237</v>
      </c>
      <c r="J852">
        <f>VLOOKUP(Sales[[#This Row],[Service Category]],Table7[],3,FALSE)</f>
        <v>0.25</v>
      </c>
      <c r="K852">
        <f>Sales[[#This Row],[Sale Price ]]*Sales[[#This Row],[Margins]]</f>
        <v>125.5</v>
      </c>
      <c r="L852">
        <v>502</v>
      </c>
      <c r="M852">
        <f>Sales[[#This Row],[Sale Price ]]-Sales[[#This Row],[Service Provider Expense]]</f>
        <v>376.5</v>
      </c>
      <c r="N852" t="s">
        <v>1201</v>
      </c>
    </row>
    <row r="853" spans="1:14" x14ac:dyDescent="0.3">
      <c r="A853">
        <v>3852</v>
      </c>
      <c r="B853" t="s">
        <v>1087</v>
      </c>
      <c r="C853" t="s">
        <v>472</v>
      </c>
      <c r="D853">
        <v>2084</v>
      </c>
      <c r="E853" t="s">
        <v>1206</v>
      </c>
      <c r="F853" s="1">
        <v>45292</v>
      </c>
      <c r="G853" s="6">
        <v>3</v>
      </c>
      <c r="H853" t="s">
        <v>15</v>
      </c>
      <c r="I853" t="s">
        <v>1227</v>
      </c>
      <c r="J853">
        <f>VLOOKUP(Sales[[#This Row],[Service Category]],Table7[],3,FALSE)</f>
        <v>0.1</v>
      </c>
      <c r="K853">
        <f>Sales[[#This Row],[Sale Price ]]*Sales[[#This Row],[Margins]]</f>
        <v>23.400000000000002</v>
      </c>
      <c r="L853">
        <v>234</v>
      </c>
      <c r="M853">
        <f>Sales[[#This Row],[Sale Price ]]-Sales[[#This Row],[Service Provider Expense]]</f>
        <v>210.6</v>
      </c>
      <c r="N853" t="s">
        <v>1201</v>
      </c>
    </row>
    <row r="854" spans="1:14" x14ac:dyDescent="0.3">
      <c r="A854">
        <v>3853</v>
      </c>
      <c r="B854" t="s">
        <v>1088</v>
      </c>
      <c r="C854" t="s">
        <v>1089</v>
      </c>
      <c r="D854">
        <v>2085</v>
      </c>
      <c r="E854" t="s">
        <v>1206</v>
      </c>
      <c r="F854" s="1">
        <v>45335</v>
      </c>
      <c r="G854" s="6">
        <v>3</v>
      </c>
      <c r="H854" s="1" t="s">
        <v>2243</v>
      </c>
      <c r="I854" t="s">
        <v>1215</v>
      </c>
      <c r="J854">
        <f>VLOOKUP(Sales[[#This Row],[Service Category]],Table7[],3,FALSE)</f>
        <v>0.1</v>
      </c>
      <c r="K854">
        <f>Sales[[#This Row],[Sale Price ]]*Sales[[#This Row],[Margins]]</f>
        <v>171.3</v>
      </c>
      <c r="L854">
        <v>1713</v>
      </c>
      <c r="M854">
        <f>Sales[[#This Row],[Sale Price ]]-Sales[[#This Row],[Service Provider Expense]]</f>
        <v>1541.7</v>
      </c>
      <c r="N854" t="s">
        <v>17</v>
      </c>
    </row>
    <row r="855" spans="1:14" x14ac:dyDescent="0.3">
      <c r="A855">
        <v>3854</v>
      </c>
      <c r="B855" t="s">
        <v>379</v>
      </c>
      <c r="C855" t="s">
        <v>1033</v>
      </c>
      <c r="D855">
        <v>2086</v>
      </c>
      <c r="E855" t="s">
        <v>1204</v>
      </c>
      <c r="F855" s="1">
        <v>45413</v>
      </c>
      <c r="G855" s="6">
        <v>3</v>
      </c>
      <c r="H855" s="1" t="s">
        <v>2242</v>
      </c>
      <c r="I855" t="s">
        <v>1224</v>
      </c>
      <c r="J855">
        <f>VLOOKUP(Sales[[#This Row],[Service Category]],Table7[],3,FALSE)</f>
        <v>0.3</v>
      </c>
      <c r="K855">
        <f>Sales[[#This Row],[Sale Price ]]*Sales[[#This Row],[Margins]]</f>
        <v>510.59999999999997</v>
      </c>
      <c r="L855">
        <v>1702</v>
      </c>
      <c r="M855">
        <f>Sales[[#This Row],[Sale Price ]]-Sales[[#This Row],[Service Provider Expense]]</f>
        <v>1191.4000000000001</v>
      </c>
      <c r="N855" t="s">
        <v>16</v>
      </c>
    </row>
    <row r="856" spans="1:14" x14ac:dyDescent="0.3">
      <c r="A856">
        <v>3855</v>
      </c>
      <c r="B856" t="s">
        <v>1072</v>
      </c>
      <c r="C856" t="s">
        <v>290</v>
      </c>
      <c r="D856">
        <v>2087</v>
      </c>
      <c r="E856" t="s">
        <v>1208</v>
      </c>
      <c r="F856" s="1">
        <v>45443</v>
      </c>
      <c r="G856" s="6">
        <v>2</v>
      </c>
      <c r="H856" t="s">
        <v>15</v>
      </c>
      <c r="I856" t="s">
        <v>1227</v>
      </c>
      <c r="J856">
        <f>VLOOKUP(Sales[[#This Row],[Service Category]],Table7[],3,FALSE)</f>
        <v>0.2</v>
      </c>
      <c r="K856">
        <f>Sales[[#This Row],[Sale Price ]]*Sales[[#This Row],[Margins]]</f>
        <v>164.8</v>
      </c>
      <c r="L856">
        <v>824</v>
      </c>
      <c r="M856">
        <f>Sales[[#This Row],[Sale Price ]]-Sales[[#This Row],[Service Provider Expense]]</f>
        <v>659.2</v>
      </c>
      <c r="N856" t="s">
        <v>16</v>
      </c>
    </row>
    <row r="857" spans="1:14" x14ac:dyDescent="0.3">
      <c r="A857">
        <v>3856</v>
      </c>
      <c r="B857" t="s">
        <v>1090</v>
      </c>
      <c r="C857" t="s">
        <v>1091</v>
      </c>
      <c r="D857">
        <v>2088</v>
      </c>
      <c r="E857" t="s">
        <v>1206</v>
      </c>
      <c r="F857" s="1">
        <v>45518</v>
      </c>
      <c r="G857" s="6">
        <v>1</v>
      </c>
      <c r="H857" t="s">
        <v>15</v>
      </c>
      <c r="I857" t="s">
        <v>1224</v>
      </c>
      <c r="J857">
        <f>VLOOKUP(Sales[[#This Row],[Service Category]],Table7[],3,FALSE)</f>
        <v>0.1</v>
      </c>
      <c r="K857">
        <f>Sales[[#This Row],[Sale Price ]]*Sales[[#This Row],[Margins]]</f>
        <v>130.5</v>
      </c>
      <c r="L857">
        <v>1305</v>
      </c>
      <c r="M857">
        <f>Sales[[#This Row],[Sale Price ]]-Sales[[#This Row],[Service Provider Expense]]</f>
        <v>1174.5</v>
      </c>
      <c r="N857" t="s">
        <v>1201</v>
      </c>
    </row>
    <row r="858" spans="1:14" x14ac:dyDescent="0.3">
      <c r="A858">
        <v>3857</v>
      </c>
      <c r="B858" t="s">
        <v>651</v>
      </c>
      <c r="C858" t="s">
        <v>1092</v>
      </c>
      <c r="D858">
        <v>2089</v>
      </c>
      <c r="E858" t="s">
        <v>1206</v>
      </c>
      <c r="F858" s="1">
        <v>45421</v>
      </c>
      <c r="G858" s="6">
        <v>2</v>
      </c>
      <c r="H858" t="s">
        <v>19</v>
      </c>
      <c r="I858" t="s">
        <v>1224</v>
      </c>
      <c r="J858">
        <f>VLOOKUP(Sales[[#This Row],[Service Category]],Table7[],3,FALSE)</f>
        <v>0.1</v>
      </c>
      <c r="K858">
        <f>Sales[[#This Row],[Sale Price ]]*Sales[[#This Row],[Margins]]</f>
        <v>43.6</v>
      </c>
      <c r="L858">
        <v>436</v>
      </c>
      <c r="M858">
        <f>Sales[[#This Row],[Sale Price ]]-Sales[[#This Row],[Service Provider Expense]]</f>
        <v>392.4</v>
      </c>
      <c r="N858" t="s">
        <v>1201</v>
      </c>
    </row>
    <row r="859" spans="1:14" x14ac:dyDescent="0.3">
      <c r="A859">
        <v>3858</v>
      </c>
      <c r="B859" t="s">
        <v>1093</v>
      </c>
      <c r="C859" t="s">
        <v>967</v>
      </c>
      <c r="D859">
        <v>2090</v>
      </c>
      <c r="E859" t="s">
        <v>1209</v>
      </c>
      <c r="F859" s="1">
        <v>45657</v>
      </c>
      <c r="G859" s="6">
        <v>2</v>
      </c>
      <c r="H859" t="s">
        <v>15</v>
      </c>
      <c r="I859" t="s">
        <v>1215</v>
      </c>
      <c r="J859">
        <f>VLOOKUP(Sales[[#This Row],[Service Category]],Table7[],3,FALSE)</f>
        <v>0.3</v>
      </c>
      <c r="K859">
        <f>Sales[[#This Row],[Sale Price ]]*Sales[[#This Row],[Margins]]</f>
        <v>62.4</v>
      </c>
      <c r="L859">
        <v>208</v>
      </c>
      <c r="M859">
        <f>Sales[[#This Row],[Sale Price ]]-Sales[[#This Row],[Service Provider Expense]]</f>
        <v>145.6</v>
      </c>
      <c r="N859" t="s">
        <v>17</v>
      </c>
    </row>
    <row r="860" spans="1:14" x14ac:dyDescent="0.3">
      <c r="A860">
        <v>3859</v>
      </c>
      <c r="B860" t="s">
        <v>588</v>
      </c>
      <c r="C860" t="s">
        <v>589</v>
      </c>
      <c r="D860">
        <v>1588</v>
      </c>
      <c r="E860" t="s">
        <v>2248</v>
      </c>
      <c r="F860" s="1">
        <v>45317</v>
      </c>
      <c r="G860" s="6">
        <v>2</v>
      </c>
      <c r="H860" s="1" t="s">
        <v>2242</v>
      </c>
      <c r="I860" t="s">
        <v>1227</v>
      </c>
      <c r="J860">
        <f>VLOOKUP(Sales[[#This Row],[Service Category]],Table7[],3,FALSE)</f>
        <v>0.25</v>
      </c>
      <c r="K860">
        <f>Sales[[#This Row],[Sale Price ]]*Sales[[#This Row],[Margins]]</f>
        <v>53.5</v>
      </c>
      <c r="L860">
        <v>214</v>
      </c>
      <c r="M860">
        <f>Sales[[#This Row],[Sale Price ]]-Sales[[#This Row],[Service Provider Expense]]</f>
        <v>160.5</v>
      </c>
      <c r="N860" t="s">
        <v>16</v>
      </c>
    </row>
    <row r="861" spans="1:14" x14ac:dyDescent="0.3">
      <c r="A861">
        <v>3860</v>
      </c>
      <c r="B861" t="s">
        <v>1094</v>
      </c>
      <c r="C861" t="s">
        <v>147</v>
      </c>
      <c r="D861">
        <v>2091</v>
      </c>
      <c r="E861" t="s">
        <v>2249</v>
      </c>
      <c r="F861" s="1">
        <v>45324</v>
      </c>
      <c r="G861" s="6">
        <v>2</v>
      </c>
      <c r="H861" t="s">
        <v>19</v>
      </c>
      <c r="I861" t="s">
        <v>1218</v>
      </c>
      <c r="J861">
        <f>VLOOKUP(Sales[[#This Row],[Service Category]],Table7[],3,FALSE)</f>
        <v>0.25</v>
      </c>
      <c r="K861">
        <f>Sales[[#This Row],[Sale Price ]]*Sales[[#This Row],[Margins]]</f>
        <v>272.75</v>
      </c>
      <c r="L861">
        <v>1091</v>
      </c>
      <c r="M861">
        <f>Sales[[#This Row],[Sale Price ]]-Sales[[#This Row],[Service Provider Expense]]</f>
        <v>818.25</v>
      </c>
      <c r="N861" t="s">
        <v>16</v>
      </c>
    </row>
    <row r="862" spans="1:14" x14ac:dyDescent="0.3">
      <c r="A862">
        <v>3861</v>
      </c>
      <c r="B862" t="s">
        <v>1095</v>
      </c>
      <c r="C862" t="s">
        <v>1096</v>
      </c>
      <c r="D862">
        <v>2092</v>
      </c>
      <c r="E862" t="s">
        <v>1206</v>
      </c>
      <c r="F862" s="1">
        <v>45312</v>
      </c>
      <c r="G862" s="6">
        <v>3</v>
      </c>
      <c r="H862" t="s">
        <v>15</v>
      </c>
      <c r="I862" t="s">
        <v>1218</v>
      </c>
      <c r="J862">
        <f>VLOOKUP(Sales[[#This Row],[Service Category]],Table7[],3,FALSE)</f>
        <v>0.1</v>
      </c>
      <c r="K862">
        <f>Sales[[#This Row],[Sale Price ]]*Sales[[#This Row],[Margins]]</f>
        <v>159.30000000000001</v>
      </c>
      <c r="L862">
        <v>1593</v>
      </c>
      <c r="M862">
        <f>Sales[[#This Row],[Sale Price ]]-Sales[[#This Row],[Service Provider Expense]]</f>
        <v>1433.7</v>
      </c>
      <c r="N862" t="s">
        <v>14</v>
      </c>
    </row>
    <row r="863" spans="1:14" x14ac:dyDescent="0.3">
      <c r="A863">
        <v>3862</v>
      </c>
      <c r="B863" t="s">
        <v>1097</v>
      </c>
      <c r="C863" t="s">
        <v>514</v>
      </c>
      <c r="D863">
        <v>2093</v>
      </c>
      <c r="E863" t="s">
        <v>1208</v>
      </c>
      <c r="F863" s="1">
        <v>45606</v>
      </c>
      <c r="G863" s="6">
        <v>3</v>
      </c>
      <c r="H863" t="s">
        <v>15</v>
      </c>
      <c r="I863" t="s">
        <v>1230</v>
      </c>
      <c r="J863">
        <f>VLOOKUP(Sales[[#This Row],[Service Category]],Table7[],3,FALSE)</f>
        <v>0.2</v>
      </c>
      <c r="K863">
        <f>Sales[[#This Row],[Sale Price ]]*Sales[[#This Row],[Margins]]</f>
        <v>64.600000000000009</v>
      </c>
      <c r="L863">
        <v>323</v>
      </c>
      <c r="M863">
        <f>Sales[[#This Row],[Sale Price ]]-Sales[[#This Row],[Service Provider Expense]]</f>
        <v>258.39999999999998</v>
      </c>
      <c r="N863" t="s">
        <v>14</v>
      </c>
    </row>
    <row r="864" spans="1:14" x14ac:dyDescent="0.3">
      <c r="A864">
        <v>3863</v>
      </c>
      <c r="B864" t="s">
        <v>299</v>
      </c>
      <c r="C864" t="s">
        <v>889</v>
      </c>
      <c r="D864">
        <v>2094</v>
      </c>
      <c r="E864" t="s">
        <v>2248</v>
      </c>
      <c r="F864" s="1">
        <v>45646</v>
      </c>
      <c r="G864" s="6">
        <v>2</v>
      </c>
      <c r="H864" t="s">
        <v>15</v>
      </c>
      <c r="I864" t="s">
        <v>1230</v>
      </c>
      <c r="J864">
        <f>VLOOKUP(Sales[[#This Row],[Service Category]],Table7[],3,FALSE)</f>
        <v>0.25</v>
      </c>
      <c r="K864">
        <f>Sales[[#This Row],[Sale Price ]]*Sales[[#This Row],[Margins]]</f>
        <v>339.5</v>
      </c>
      <c r="L864">
        <v>1358</v>
      </c>
      <c r="M864">
        <f>Sales[[#This Row],[Sale Price ]]-Sales[[#This Row],[Service Provider Expense]]</f>
        <v>1018.5</v>
      </c>
      <c r="N864" t="s">
        <v>14</v>
      </c>
    </row>
    <row r="865" spans="1:14" x14ac:dyDescent="0.3">
      <c r="A865">
        <v>3864</v>
      </c>
      <c r="B865" t="s">
        <v>1098</v>
      </c>
      <c r="C865" t="s">
        <v>578</v>
      </c>
      <c r="D865">
        <v>2095</v>
      </c>
      <c r="E865" t="s">
        <v>1206</v>
      </c>
      <c r="F865" s="1">
        <v>45455</v>
      </c>
      <c r="G865" s="6">
        <v>3</v>
      </c>
      <c r="H865" t="s">
        <v>15</v>
      </c>
      <c r="I865" t="s">
        <v>1218</v>
      </c>
      <c r="J865">
        <f>VLOOKUP(Sales[[#This Row],[Service Category]],Table7[],3,FALSE)</f>
        <v>0.1</v>
      </c>
      <c r="K865">
        <f>Sales[[#This Row],[Sale Price ]]*Sales[[#This Row],[Margins]]</f>
        <v>147.80000000000001</v>
      </c>
      <c r="L865">
        <v>1478</v>
      </c>
      <c r="M865">
        <f>Sales[[#This Row],[Sale Price ]]-Sales[[#This Row],[Service Provider Expense]]</f>
        <v>1330.2</v>
      </c>
      <c r="N865" t="s">
        <v>17</v>
      </c>
    </row>
    <row r="866" spans="1:14" x14ac:dyDescent="0.3">
      <c r="A866">
        <v>3865</v>
      </c>
      <c r="B866" t="s">
        <v>607</v>
      </c>
      <c r="C866" t="s">
        <v>297</v>
      </c>
      <c r="D866">
        <v>2096</v>
      </c>
      <c r="E866" t="s">
        <v>1206</v>
      </c>
      <c r="F866" s="1">
        <v>45620</v>
      </c>
      <c r="G866" s="6">
        <v>3</v>
      </c>
      <c r="H866" t="s">
        <v>15</v>
      </c>
      <c r="I866" t="s">
        <v>1237</v>
      </c>
      <c r="J866">
        <f>VLOOKUP(Sales[[#This Row],[Service Category]],Table7[],3,FALSE)</f>
        <v>0.1</v>
      </c>
      <c r="K866">
        <f>Sales[[#This Row],[Sale Price ]]*Sales[[#This Row],[Margins]]</f>
        <v>30.6</v>
      </c>
      <c r="L866">
        <v>306</v>
      </c>
      <c r="M866">
        <f>Sales[[#This Row],[Sale Price ]]-Sales[[#This Row],[Service Provider Expense]]</f>
        <v>275.39999999999998</v>
      </c>
      <c r="N866" t="s">
        <v>20</v>
      </c>
    </row>
    <row r="867" spans="1:14" x14ac:dyDescent="0.3">
      <c r="A867">
        <v>3866</v>
      </c>
      <c r="B867" t="s">
        <v>63</v>
      </c>
      <c r="C867" t="s">
        <v>520</v>
      </c>
      <c r="D867">
        <v>2097</v>
      </c>
      <c r="E867" t="s">
        <v>2248</v>
      </c>
      <c r="F867" s="1">
        <v>45586</v>
      </c>
      <c r="G867" s="6">
        <v>3</v>
      </c>
      <c r="H867" t="s">
        <v>19</v>
      </c>
      <c r="I867" t="s">
        <v>1237</v>
      </c>
      <c r="J867">
        <f>VLOOKUP(Sales[[#This Row],[Service Category]],Table7[],3,FALSE)</f>
        <v>0.25</v>
      </c>
      <c r="K867">
        <f>Sales[[#This Row],[Sale Price ]]*Sales[[#This Row],[Margins]]</f>
        <v>204.5</v>
      </c>
      <c r="L867">
        <v>818</v>
      </c>
      <c r="M867">
        <f>Sales[[#This Row],[Sale Price ]]-Sales[[#This Row],[Service Provider Expense]]</f>
        <v>613.5</v>
      </c>
      <c r="N867" t="s">
        <v>16</v>
      </c>
    </row>
    <row r="868" spans="1:14" x14ac:dyDescent="0.3">
      <c r="A868">
        <v>3867</v>
      </c>
      <c r="B868" t="s">
        <v>586</v>
      </c>
      <c r="C868" t="s">
        <v>726</v>
      </c>
      <c r="D868">
        <v>2098</v>
      </c>
      <c r="E868" t="s">
        <v>2249</v>
      </c>
      <c r="F868" s="1">
        <v>45519</v>
      </c>
      <c r="G868" s="6">
        <v>3</v>
      </c>
      <c r="H868" t="s">
        <v>15</v>
      </c>
      <c r="I868" t="s">
        <v>1218</v>
      </c>
      <c r="J868">
        <f>VLOOKUP(Sales[[#This Row],[Service Category]],Table7[],3,FALSE)</f>
        <v>0.25</v>
      </c>
      <c r="K868">
        <f>Sales[[#This Row],[Sale Price ]]*Sales[[#This Row],[Margins]]</f>
        <v>261.25</v>
      </c>
      <c r="L868">
        <v>1045</v>
      </c>
      <c r="M868">
        <f>Sales[[#This Row],[Sale Price ]]-Sales[[#This Row],[Service Provider Expense]]</f>
        <v>783.75</v>
      </c>
      <c r="N868" t="s">
        <v>20</v>
      </c>
    </row>
    <row r="869" spans="1:14" x14ac:dyDescent="0.3">
      <c r="A869">
        <v>3868</v>
      </c>
      <c r="B869" t="s">
        <v>643</v>
      </c>
      <c r="C869" t="s">
        <v>1099</v>
      </c>
      <c r="D869">
        <v>2099</v>
      </c>
      <c r="E869" t="s">
        <v>1209</v>
      </c>
      <c r="F869" s="1">
        <v>45511</v>
      </c>
      <c r="G869" s="6">
        <v>1</v>
      </c>
      <c r="H869" t="s">
        <v>19</v>
      </c>
      <c r="I869" t="s">
        <v>1227</v>
      </c>
      <c r="J869">
        <f>VLOOKUP(Sales[[#This Row],[Service Category]],Table7[],3,FALSE)</f>
        <v>0.3</v>
      </c>
      <c r="K869">
        <f>Sales[[#This Row],[Sale Price ]]*Sales[[#This Row],[Margins]]</f>
        <v>551.69999999999993</v>
      </c>
      <c r="L869">
        <v>1839</v>
      </c>
      <c r="M869">
        <f>Sales[[#This Row],[Sale Price ]]-Sales[[#This Row],[Service Provider Expense]]</f>
        <v>1287.3000000000002</v>
      </c>
      <c r="N869" t="s">
        <v>17</v>
      </c>
    </row>
    <row r="870" spans="1:14" x14ac:dyDescent="0.3">
      <c r="A870">
        <v>3869</v>
      </c>
      <c r="B870" t="s">
        <v>666</v>
      </c>
      <c r="C870" t="s">
        <v>614</v>
      </c>
      <c r="D870">
        <v>2100</v>
      </c>
      <c r="E870" t="s">
        <v>2249</v>
      </c>
      <c r="F870" s="1">
        <v>45293</v>
      </c>
      <c r="G870" s="6">
        <v>1</v>
      </c>
      <c r="H870" s="1" t="s">
        <v>2243</v>
      </c>
      <c r="I870" t="s">
        <v>1230</v>
      </c>
      <c r="J870">
        <f>VLOOKUP(Sales[[#This Row],[Service Category]],Table7[],3,FALSE)</f>
        <v>0.25</v>
      </c>
      <c r="K870">
        <f>Sales[[#This Row],[Sale Price ]]*Sales[[#This Row],[Margins]]</f>
        <v>22.5</v>
      </c>
      <c r="L870">
        <v>90</v>
      </c>
      <c r="M870">
        <f>Sales[[#This Row],[Sale Price ]]-Sales[[#This Row],[Service Provider Expense]]</f>
        <v>67.5</v>
      </c>
      <c r="N870" t="s">
        <v>17</v>
      </c>
    </row>
    <row r="871" spans="1:14" x14ac:dyDescent="0.3">
      <c r="A871">
        <v>3870</v>
      </c>
      <c r="B871" t="s">
        <v>308</v>
      </c>
      <c r="C871" t="s">
        <v>1100</v>
      </c>
      <c r="D871">
        <v>2101</v>
      </c>
      <c r="E871" t="s">
        <v>2249</v>
      </c>
      <c r="F871" s="1">
        <v>45419</v>
      </c>
      <c r="G871" s="6">
        <v>1</v>
      </c>
      <c r="H871" s="1" t="s">
        <v>2242</v>
      </c>
      <c r="I871" t="s">
        <v>1230</v>
      </c>
      <c r="J871">
        <f>VLOOKUP(Sales[[#This Row],[Service Category]],Table7[],3,FALSE)</f>
        <v>0.25</v>
      </c>
      <c r="K871">
        <f>Sales[[#This Row],[Sale Price ]]*Sales[[#This Row],[Margins]]</f>
        <v>410</v>
      </c>
      <c r="L871">
        <v>1640</v>
      </c>
      <c r="M871">
        <f>Sales[[#This Row],[Sale Price ]]-Sales[[#This Row],[Service Provider Expense]]</f>
        <v>1230</v>
      </c>
      <c r="N871" t="s">
        <v>17</v>
      </c>
    </row>
    <row r="872" spans="1:14" x14ac:dyDescent="0.3">
      <c r="A872">
        <v>3871</v>
      </c>
      <c r="B872" t="s">
        <v>1101</v>
      </c>
      <c r="C872" t="s">
        <v>146</v>
      </c>
      <c r="D872">
        <v>2102</v>
      </c>
      <c r="E872" t="s">
        <v>2248</v>
      </c>
      <c r="F872" s="1">
        <v>45387</v>
      </c>
      <c r="G872" s="6">
        <v>1</v>
      </c>
      <c r="H872" t="s">
        <v>15</v>
      </c>
      <c r="I872" t="s">
        <v>1224</v>
      </c>
      <c r="J872">
        <f>VLOOKUP(Sales[[#This Row],[Service Category]],Table7[],3,FALSE)</f>
        <v>0.25</v>
      </c>
      <c r="K872">
        <f>Sales[[#This Row],[Sale Price ]]*Sales[[#This Row],[Margins]]</f>
        <v>40.25</v>
      </c>
      <c r="L872">
        <v>161</v>
      </c>
      <c r="M872">
        <f>Sales[[#This Row],[Sale Price ]]-Sales[[#This Row],[Service Provider Expense]]</f>
        <v>120.75</v>
      </c>
      <c r="N872" t="s">
        <v>17</v>
      </c>
    </row>
    <row r="873" spans="1:14" x14ac:dyDescent="0.3">
      <c r="A873">
        <v>3872</v>
      </c>
      <c r="B873" t="s">
        <v>134</v>
      </c>
      <c r="C873" t="s">
        <v>1102</v>
      </c>
      <c r="D873">
        <v>2103</v>
      </c>
      <c r="E873" t="s">
        <v>2249</v>
      </c>
      <c r="F873" s="1">
        <v>45646</v>
      </c>
      <c r="G873" s="6">
        <v>3</v>
      </c>
      <c r="H873" s="1" t="s">
        <v>2242</v>
      </c>
      <c r="I873" t="s">
        <v>1237</v>
      </c>
      <c r="J873">
        <f>VLOOKUP(Sales[[#This Row],[Service Category]],Table7[],3,FALSE)</f>
        <v>0.25</v>
      </c>
      <c r="K873">
        <f>Sales[[#This Row],[Sale Price ]]*Sales[[#This Row],[Margins]]</f>
        <v>464.75</v>
      </c>
      <c r="L873">
        <v>1859</v>
      </c>
      <c r="M873">
        <f>Sales[[#This Row],[Sale Price ]]-Sales[[#This Row],[Service Provider Expense]]</f>
        <v>1394.25</v>
      </c>
      <c r="N873" t="s">
        <v>17</v>
      </c>
    </row>
    <row r="874" spans="1:14" x14ac:dyDescent="0.3">
      <c r="A874">
        <v>3873</v>
      </c>
      <c r="B874" t="s">
        <v>464</v>
      </c>
      <c r="C874" t="s">
        <v>922</v>
      </c>
      <c r="D874">
        <v>2104</v>
      </c>
      <c r="E874" t="s">
        <v>1208</v>
      </c>
      <c r="F874" s="1">
        <v>45423</v>
      </c>
      <c r="G874" s="6">
        <v>3</v>
      </c>
      <c r="H874" t="s">
        <v>15</v>
      </c>
      <c r="I874" t="s">
        <v>1221</v>
      </c>
      <c r="J874">
        <f>VLOOKUP(Sales[[#This Row],[Service Category]],Table7[],3,FALSE)</f>
        <v>0.2</v>
      </c>
      <c r="K874">
        <f>Sales[[#This Row],[Sale Price ]]*Sales[[#This Row],[Margins]]</f>
        <v>253.4</v>
      </c>
      <c r="L874">
        <v>1267</v>
      </c>
      <c r="M874">
        <f>Sales[[#This Row],[Sale Price ]]-Sales[[#This Row],[Service Provider Expense]]</f>
        <v>1013.6</v>
      </c>
      <c r="N874" t="s">
        <v>14</v>
      </c>
    </row>
    <row r="875" spans="1:14" x14ac:dyDescent="0.3">
      <c r="A875">
        <v>3874</v>
      </c>
      <c r="B875" t="s">
        <v>544</v>
      </c>
      <c r="C875" t="s">
        <v>1103</v>
      </c>
      <c r="D875">
        <v>2105</v>
      </c>
      <c r="E875" t="s">
        <v>2249</v>
      </c>
      <c r="F875" s="1">
        <v>45378</v>
      </c>
      <c r="G875" s="6">
        <v>1</v>
      </c>
      <c r="H875" s="1" t="s">
        <v>2243</v>
      </c>
      <c r="I875" t="s">
        <v>1237</v>
      </c>
      <c r="J875">
        <f>VLOOKUP(Sales[[#This Row],[Service Category]],Table7[],3,FALSE)</f>
        <v>0.25</v>
      </c>
      <c r="K875">
        <f>Sales[[#This Row],[Sale Price ]]*Sales[[#This Row],[Margins]]</f>
        <v>64</v>
      </c>
      <c r="L875">
        <v>256</v>
      </c>
      <c r="M875">
        <f>Sales[[#This Row],[Sale Price ]]-Sales[[#This Row],[Service Provider Expense]]</f>
        <v>192</v>
      </c>
      <c r="N875" t="s">
        <v>16</v>
      </c>
    </row>
    <row r="876" spans="1:14" x14ac:dyDescent="0.3">
      <c r="A876">
        <v>3875</v>
      </c>
      <c r="B876" t="s">
        <v>1104</v>
      </c>
      <c r="C876" t="s">
        <v>724</v>
      </c>
      <c r="D876">
        <v>2106</v>
      </c>
      <c r="E876" t="s">
        <v>2248</v>
      </c>
      <c r="F876" s="1">
        <v>45590</v>
      </c>
      <c r="G876" s="6">
        <v>1</v>
      </c>
      <c r="H876" t="s">
        <v>19</v>
      </c>
      <c r="I876" t="s">
        <v>1237</v>
      </c>
      <c r="J876">
        <f>VLOOKUP(Sales[[#This Row],[Service Category]],Table7[],3,FALSE)</f>
        <v>0.25</v>
      </c>
      <c r="K876">
        <f>Sales[[#This Row],[Sale Price ]]*Sales[[#This Row],[Margins]]</f>
        <v>302</v>
      </c>
      <c r="L876">
        <v>1208</v>
      </c>
      <c r="M876">
        <f>Sales[[#This Row],[Sale Price ]]-Sales[[#This Row],[Service Provider Expense]]</f>
        <v>906</v>
      </c>
      <c r="N876" t="s">
        <v>14</v>
      </c>
    </row>
    <row r="877" spans="1:14" x14ac:dyDescent="0.3">
      <c r="A877">
        <v>3876</v>
      </c>
      <c r="B877" t="s">
        <v>716</v>
      </c>
      <c r="C877" t="s">
        <v>1105</v>
      </c>
      <c r="D877">
        <v>2107</v>
      </c>
      <c r="E877" t="s">
        <v>1206</v>
      </c>
      <c r="F877" s="1">
        <v>45531</v>
      </c>
      <c r="G877" s="6">
        <v>2</v>
      </c>
      <c r="H877" s="1" t="s">
        <v>2243</v>
      </c>
      <c r="I877" t="s">
        <v>1218</v>
      </c>
      <c r="J877">
        <f>VLOOKUP(Sales[[#This Row],[Service Category]],Table7[],3,FALSE)</f>
        <v>0.1</v>
      </c>
      <c r="K877">
        <f>Sales[[#This Row],[Sale Price ]]*Sales[[#This Row],[Margins]]</f>
        <v>31</v>
      </c>
      <c r="L877">
        <v>310</v>
      </c>
      <c r="M877">
        <f>Sales[[#This Row],[Sale Price ]]-Sales[[#This Row],[Service Provider Expense]]</f>
        <v>279</v>
      </c>
      <c r="N877" t="s">
        <v>14</v>
      </c>
    </row>
    <row r="878" spans="1:14" x14ac:dyDescent="0.3">
      <c r="A878">
        <v>3877</v>
      </c>
      <c r="B878" t="s">
        <v>1106</v>
      </c>
      <c r="C878" t="s">
        <v>1107</v>
      </c>
      <c r="D878">
        <v>2108</v>
      </c>
      <c r="E878" t="s">
        <v>1208</v>
      </c>
      <c r="F878" s="1">
        <v>45508</v>
      </c>
      <c r="G878" s="6">
        <v>3</v>
      </c>
      <c r="H878" s="1" t="s">
        <v>2242</v>
      </c>
      <c r="I878" t="s">
        <v>1218</v>
      </c>
      <c r="J878">
        <f>VLOOKUP(Sales[[#This Row],[Service Category]],Table7[],3,FALSE)</f>
        <v>0.2</v>
      </c>
      <c r="K878">
        <f>Sales[[#This Row],[Sale Price ]]*Sales[[#This Row],[Margins]]</f>
        <v>216.60000000000002</v>
      </c>
      <c r="L878">
        <v>1083</v>
      </c>
      <c r="M878">
        <f>Sales[[#This Row],[Sale Price ]]-Sales[[#This Row],[Service Provider Expense]]</f>
        <v>866.4</v>
      </c>
      <c r="N878" t="s">
        <v>16</v>
      </c>
    </row>
    <row r="879" spans="1:14" x14ac:dyDescent="0.3">
      <c r="A879">
        <v>3878</v>
      </c>
      <c r="B879" t="s">
        <v>330</v>
      </c>
      <c r="C879" t="s">
        <v>1108</v>
      </c>
      <c r="D879">
        <v>2109</v>
      </c>
      <c r="E879" t="s">
        <v>1204</v>
      </c>
      <c r="F879" s="1">
        <v>45378</v>
      </c>
      <c r="G879" s="6">
        <v>1</v>
      </c>
      <c r="H879" t="s">
        <v>15</v>
      </c>
      <c r="I879" t="s">
        <v>1218</v>
      </c>
      <c r="J879">
        <f>VLOOKUP(Sales[[#This Row],[Service Category]],Table7[],3,FALSE)</f>
        <v>0.3</v>
      </c>
      <c r="K879">
        <f>Sales[[#This Row],[Sale Price ]]*Sales[[#This Row],[Margins]]</f>
        <v>121.19999999999999</v>
      </c>
      <c r="L879">
        <v>404</v>
      </c>
      <c r="M879">
        <f>Sales[[#This Row],[Sale Price ]]-Sales[[#This Row],[Service Provider Expense]]</f>
        <v>282.8</v>
      </c>
      <c r="N879" t="s">
        <v>1201</v>
      </c>
    </row>
    <row r="880" spans="1:14" x14ac:dyDescent="0.3">
      <c r="A880">
        <v>3879</v>
      </c>
      <c r="B880" t="s">
        <v>483</v>
      </c>
      <c r="C880" t="s">
        <v>416</v>
      </c>
      <c r="D880">
        <v>2110</v>
      </c>
      <c r="E880" t="s">
        <v>2249</v>
      </c>
      <c r="F880" s="1">
        <v>45370</v>
      </c>
      <c r="G880" s="6">
        <v>1</v>
      </c>
      <c r="H880" s="1" t="s">
        <v>2242</v>
      </c>
      <c r="I880" t="s">
        <v>1215</v>
      </c>
      <c r="J880">
        <f>VLOOKUP(Sales[[#This Row],[Service Category]],Table7[],3,FALSE)</f>
        <v>0.25</v>
      </c>
      <c r="K880">
        <f>Sales[[#This Row],[Sale Price ]]*Sales[[#This Row],[Margins]]</f>
        <v>414.5</v>
      </c>
      <c r="L880">
        <v>1658</v>
      </c>
      <c r="M880">
        <f>Sales[[#This Row],[Sale Price ]]-Sales[[#This Row],[Service Provider Expense]]</f>
        <v>1243.5</v>
      </c>
      <c r="N880" t="s">
        <v>17</v>
      </c>
    </row>
    <row r="881" spans="1:14" x14ac:dyDescent="0.3">
      <c r="A881">
        <v>3880</v>
      </c>
      <c r="B881" t="s">
        <v>1109</v>
      </c>
      <c r="C881" t="s">
        <v>1110</v>
      </c>
      <c r="D881">
        <v>2111</v>
      </c>
      <c r="E881" t="s">
        <v>2249</v>
      </c>
      <c r="F881" s="1">
        <v>45444</v>
      </c>
      <c r="G881" s="6">
        <v>2</v>
      </c>
      <c r="H881" t="s">
        <v>19</v>
      </c>
      <c r="I881" t="s">
        <v>1227</v>
      </c>
      <c r="J881">
        <f>VLOOKUP(Sales[[#This Row],[Service Category]],Table7[],3,FALSE)</f>
        <v>0.25</v>
      </c>
      <c r="K881">
        <f>Sales[[#This Row],[Sale Price ]]*Sales[[#This Row],[Margins]]</f>
        <v>181</v>
      </c>
      <c r="L881">
        <v>724</v>
      </c>
      <c r="M881">
        <f>Sales[[#This Row],[Sale Price ]]-Sales[[#This Row],[Service Provider Expense]]</f>
        <v>543</v>
      </c>
      <c r="N881" t="s">
        <v>17</v>
      </c>
    </row>
    <row r="882" spans="1:14" x14ac:dyDescent="0.3">
      <c r="A882">
        <v>3881</v>
      </c>
      <c r="B882" t="s">
        <v>1111</v>
      </c>
      <c r="C882" t="s">
        <v>1112</v>
      </c>
      <c r="D882">
        <v>2112</v>
      </c>
      <c r="E882" t="s">
        <v>1208</v>
      </c>
      <c r="F882" s="1">
        <v>45485</v>
      </c>
      <c r="G882" s="6">
        <v>2</v>
      </c>
      <c r="H882" s="1" t="s">
        <v>2242</v>
      </c>
      <c r="I882" t="s">
        <v>1215</v>
      </c>
      <c r="J882">
        <f>VLOOKUP(Sales[[#This Row],[Service Category]],Table7[],3,FALSE)</f>
        <v>0.2</v>
      </c>
      <c r="K882">
        <f>Sales[[#This Row],[Sale Price ]]*Sales[[#This Row],[Margins]]</f>
        <v>210.8</v>
      </c>
      <c r="L882">
        <v>1054</v>
      </c>
      <c r="M882">
        <f>Sales[[#This Row],[Sale Price ]]-Sales[[#This Row],[Service Provider Expense]]</f>
        <v>843.2</v>
      </c>
      <c r="N882" t="s">
        <v>1201</v>
      </c>
    </row>
    <row r="883" spans="1:14" x14ac:dyDescent="0.3">
      <c r="A883">
        <v>3882</v>
      </c>
      <c r="B883" t="s">
        <v>1113</v>
      </c>
      <c r="C883" t="s">
        <v>1114</v>
      </c>
      <c r="D883">
        <v>2113</v>
      </c>
      <c r="E883" t="s">
        <v>2249</v>
      </c>
      <c r="F883" s="1">
        <v>45599</v>
      </c>
      <c r="G883" s="6">
        <v>1</v>
      </c>
      <c r="H883" s="1" t="s">
        <v>2242</v>
      </c>
      <c r="I883" t="s">
        <v>1224</v>
      </c>
      <c r="J883">
        <f>VLOOKUP(Sales[[#This Row],[Service Category]],Table7[],3,FALSE)</f>
        <v>0.25</v>
      </c>
      <c r="K883">
        <f>Sales[[#This Row],[Sale Price ]]*Sales[[#This Row],[Margins]]</f>
        <v>65.5</v>
      </c>
      <c r="L883">
        <v>262</v>
      </c>
      <c r="M883">
        <f>Sales[[#This Row],[Sale Price ]]-Sales[[#This Row],[Service Provider Expense]]</f>
        <v>196.5</v>
      </c>
      <c r="N883" t="s">
        <v>20</v>
      </c>
    </row>
    <row r="884" spans="1:14" x14ac:dyDescent="0.3">
      <c r="A884">
        <v>3883</v>
      </c>
      <c r="B884" t="s">
        <v>708</v>
      </c>
      <c r="C884" t="s">
        <v>236</v>
      </c>
      <c r="D884">
        <v>2114</v>
      </c>
      <c r="E884" t="s">
        <v>1206</v>
      </c>
      <c r="F884" s="1">
        <v>45442</v>
      </c>
      <c r="G884" s="6">
        <v>2</v>
      </c>
      <c r="H884" t="s">
        <v>15</v>
      </c>
      <c r="I884" t="s">
        <v>1221</v>
      </c>
      <c r="J884">
        <f>VLOOKUP(Sales[[#This Row],[Service Category]],Table7[],3,FALSE)</f>
        <v>0.1</v>
      </c>
      <c r="K884">
        <f>Sales[[#This Row],[Sale Price ]]*Sales[[#This Row],[Margins]]</f>
        <v>37.300000000000004</v>
      </c>
      <c r="L884">
        <v>373</v>
      </c>
      <c r="M884">
        <f>Sales[[#This Row],[Sale Price ]]-Sales[[#This Row],[Service Provider Expense]]</f>
        <v>335.7</v>
      </c>
      <c r="N884" t="s">
        <v>17</v>
      </c>
    </row>
    <row r="885" spans="1:14" x14ac:dyDescent="0.3">
      <c r="A885">
        <v>3884</v>
      </c>
      <c r="B885" t="s">
        <v>475</v>
      </c>
      <c r="C885" t="s">
        <v>906</v>
      </c>
      <c r="D885">
        <v>2115</v>
      </c>
      <c r="E885" t="s">
        <v>2248</v>
      </c>
      <c r="F885" s="1">
        <v>45614</v>
      </c>
      <c r="G885" s="6">
        <v>3</v>
      </c>
      <c r="H885" t="s">
        <v>15</v>
      </c>
      <c r="I885" t="s">
        <v>1227</v>
      </c>
      <c r="J885">
        <f>VLOOKUP(Sales[[#This Row],[Service Category]],Table7[],3,FALSE)</f>
        <v>0.25</v>
      </c>
      <c r="K885">
        <f>Sales[[#This Row],[Sale Price ]]*Sales[[#This Row],[Margins]]</f>
        <v>276</v>
      </c>
      <c r="L885">
        <v>1104</v>
      </c>
      <c r="M885">
        <f>Sales[[#This Row],[Sale Price ]]-Sales[[#This Row],[Service Provider Expense]]</f>
        <v>828</v>
      </c>
      <c r="N885" t="s">
        <v>16</v>
      </c>
    </row>
    <row r="886" spans="1:14" x14ac:dyDescent="0.3">
      <c r="A886">
        <v>3885</v>
      </c>
      <c r="B886" t="s">
        <v>1115</v>
      </c>
      <c r="C886" t="s">
        <v>1116</v>
      </c>
      <c r="D886">
        <v>2116</v>
      </c>
      <c r="E886" t="s">
        <v>2249</v>
      </c>
      <c r="F886" s="1">
        <v>45530</v>
      </c>
      <c r="G886" s="6">
        <v>1</v>
      </c>
      <c r="H886" t="s">
        <v>15</v>
      </c>
      <c r="I886" t="s">
        <v>1221</v>
      </c>
      <c r="J886">
        <f>VLOOKUP(Sales[[#This Row],[Service Category]],Table7[],3,FALSE)</f>
        <v>0.25</v>
      </c>
      <c r="K886">
        <f>Sales[[#This Row],[Sale Price ]]*Sales[[#This Row],[Margins]]</f>
        <v>320.75</v>
      </c>
      <c r="L886">
        <v>1283</v>
      </c>
      <c r="M886">
        <f>Sales[[#This Row],[Sale Price ]]-Sales[[#This Row],[Service Provider Expense]]</f>
        <v>962.25</v>
      </c>
      <c r="N886" t="s">
        <v>20</v>
      </c>
    </row>
    <row r="887" spans="1:14" x14ac:dyDescent="0.3">
      <c r="A887">
        <v>3886</v>
      </c>
      <c r="B887" t="s">
        <v>1117</v>
      </c>
      <c r="C887" t="s">
        <v>1023</v>
      </c>
      <c r="D887">
        <v>2117</v>
      </c>
      <c r="E887" t="s">
        <v>1206</v>
      </c>
      <c r="F887" s="1">
        <v>45640</v>
      </c>
      <c r="G887" s="6">
        <v>3</v>
      </c>
      <c r="H887" t="s">
        <v>19</v>
      </c>
      <c r="I887" t="s">
        <v>1224</v>
      </c>
      <c r="J887">
        <f>VLOOKUP(Sales[[#This Row],[Service Category]],Table7[],3,FALSE)</f>
        <v>0.1</v>
      </c>
      <c r="K887">
        <f>Sales[[#This Row],[Sale Price ]]*Sales[[#This Row],[Margins]]</f>
        <v>153.9</v>
      </c>
      <c r="L887">
        <v>1539</v>
      </c>
      <c r="M887">
        <f>Sales[[#This Row],[Sale Price ]]-Sales[[#This Row],[Service Provider Expense]]</f>
        <v>1385.1</v>
      </c>
      <c r="N887" t="s">
        <v>14</v>
      </c>
    </row>
    <row r="888" spans="1:14" x14ac:dyDescent="0.3">
      <c r="A888">
        <v>3887</v>
      </c>
      <c r="B888" t="s">
        <v>1118</v>
      </c>
      <c r="C888" t="s">
        <v>750</v>
      </c>
      <c r="D888">
        <v>2118</v>
      </c>
      <c r="E888" t="s">
        <v>1204</v>
      </c>
      <c r="F888" s="1">
        <v>45398</v>
      </c>
      <c r="G888" s="6">
        <v>2</v>
      </c>
      <c r="H888" s="1" t="s">
        <v>2243</v>
      </c>
      <c r="I888" t="s">
        <v>1237</v>
      </c>
      <c r="J888">
        <f>VLOOKUP(Sales[[#This Row],[Service Category]],Table7[],3,FALSE)</f>
        <v>0.3</v>
      </c>
      <c r="K888">
        <f>Sales[[#This Row],[Sale Price ]]*Sales[[#This Row],[Margins]]</f>
        <v>403.5</v>
      </c>
      <c r="L888">
        <v>1345</v>
      </c>
      <c r="M888">
        <f>Sales[[#This Row],[Sale Price ]]-Sales[[#This Row],[Service Provider Expense]]</f>
        <v>941.5</v>
      </c>
      <c r="N888" t="s">
        <v>20</v>
      </c>
    </row>
    <row r="889" spans="1:14" x14ac:dyDescent="0.3">
      <c r="A889">
        <v>3888</v>
      </c>
      <c r="B889" t="s">
        <v>637</v>
      </c>
      <c r="C889" t="s">
        <v>208</v>
      </c>
      <c r="D889">
        <v>2119</v>
      </c>
      <c r="E889" t="s">
        <v>1208</v>
      </c>
      <c r="F889" s="1">
        <v>45313</v>
      </c>
      <c r="G889" s="6">
        <v>1</v>
      </c>
      <c r="H889" s="1" t="s">
        <v>2243</v>
      </c>
      <c r="I889" t="s">
        <v>1221</v>
      </c>
      <c r="J889">
        <f>VLOOKUP(Sales[[#This Row],[Service Category]],Table7[],3,FALSE)</f>
        <v>0.2</v>
      </c>
      <c r="K889">
        <f>Sales[[#This Row],[Sale Price ]]*Sales[[#This Row],[Margins]]</f>
        <v>95.800000000000011</v>
      </c>
      <c r="L889">
        <v>479</v>
      </c>
      <c r="M889">
        <f>Sales[[#This Row],[Sale Price ]]-Sales[[#This Row],[Service Provider Expense]]</f>
        <v>383.2</v>
      </c>
      <c r="N889" t="s">
        <v>1201</v>
      </c>
    </row>
    <row r="890" spans="1:14" x14ac:dyDescent="0.3">
      <c r="A890">
        <v>3889</v>
      </c>
      <c r="B890" t="s">
        <v>187</v>
      </c>
      <c r="C890" t="s">
        <v>1119</v>
      </c>
      <c r="D890">
        <v>2120</v>
      </c>
      <c r="E890" t="s">
        <v>2249</v>
      </c>
      <c r="F890" s="1">
        <v>45589</v>
      </c>
      <c r="G890" s="6">
        <v>1</v>
      </c>
      <c r="H890" s="1" t="s">
        <v>2242</v>
      </c>
      <c r="I890" t="s">
        <v>1221</v>
      </c>
      <c r="J890">
        <f>VLOOKUP(Sales[[#This Row],[Service Category]],Table7[],3,FALSE)</f>
        <v>0.25</v>
      </c>
      <c r="K890">
        <f>Sales[[#This Row],[Sale Price ]]*Sales[[#This Row],[Margins]]</f>
        <v>373.25</v>
      </c>
      <c r="L890">
        <v>1493</v>
      </c>
      <c r="M890">
        <f>Sales[[#This Row],[Sale Price ]]-Sales[[#This Row],[Service Provider Expense]]</f>
        <v>1119.75</v>
      </c>
      <c r="N890" t="s">
        <v>20</v>
      </c>
    </row>
    <row r="891" spans="1:14" x14ac:dyDescent="0.3">
      <c r="A891">
        <v>3890</v>
      </c>
      <c r="B891" t="s">
        <v>63</v>
      </c>
      <c r="C891" t="s">
        <v>674</v>
      </c>
      <c r="D891">
        <v>2121</v>
      </c>
      <c r="E891" t="s">
        <v>2248</v>
      </c>
      <c r="F891" s="1">
        <v>45334</v>
      </c>
      <c r="G891" s="6">
        <v>2</v>
      </c>
      <c r="H891" t="s">
        <v>15</v>
      </c>
      <c r="I891" t="s">
        <v>1237</v>
      </c>
      <c r="J891">
        <f>VLOOKUP(Sales[[#This Row],[Service Category]],Table7[],3,FALSE)</f>
        <v>0.25</v>
      </c>
      <c r="K891">
        <f>Sales[[#This Row],[Sale Price ]]*Sales[[#This Row],[Margins]]</f>
        <v>259.5</v>
      </c>
      <c r="L891">
        <v>1038</v>
      </c>
      <c r="M891">
        <f>Sales[[#This Row],[Sale Price ]]-Sales[[#This Row],[Service Provider Expense]]</f>
        <v>778.5</v>
      </c>
      <c r="N891" t="s">
        <v>17</v>
      </c>
    </row>
    <row r="892" spans="1:14" x14ac:dyDescent="0.3">
      <c r="A892">
        <v>3891</v>
      </c>
      <c r="B892" t="s">
        <v>1120</v>
      </c>
      <c r="C892" t="s">
        <v>1121</v>
      </c>
      <c r="D892">
        <v>2122</v>
      </c>
      <c r="E892" t="s">
        <v>2248</v>
      </c>
      <c r="F892" s="1">
        <v>45506</v>
      </c>
      <c r="G892" s="6">
        <v>1</v>
      </c>
      <c r="H892" t="s">
        <v>15</v>
      </c>
      <c r="I892" t="s">
        <v>1224</v>
      </c>
      <c r="J892">
        <f>VLOOKUP(Sales[[#This Row],[Service Category]],Table7[],3,FALSE)</f>
        <v>0.25</v>
      </c>
      <c r="K892">
        <f>Sales[[#This Row],[Sale Price ]]*Sales[[#This Row],[Margins]]</f>
        <v>243.25</v>
      </c>
      <c r="L892">
        <v>973</v>
      </c>
      <c r="M892">
        <f>Sales[[#This Row],[Sale Price ]]-Sales[[#This Row],[Service Provider Expense]]</f>
        <v>729.75</v>
      </c>
      <c r="N892" t="s">
        <v>17</v>
      </c>
    </row>
    <row r="893" spans="1:14" x14ac:dyDescent="0.3">
      <c r="A893">
        <v>3892</v>
      </c>
      <c r="B893" t="s">
        <v>1122</v>
      </c>
      <c r="C893" t="s">
        <v>1123</v>
      </c>
      <c r="D893">
        <v>2123</v>
      </c>
      <c r="E893" t="s">
        <v>2249</v>
      </c>
      <c r="F893" s="1">
        <v>45639</v>
      </c>
      <c r="G893" s="6">
        <v>1</v>
      </c>
      <c r="H893" t="s">
        <v>15</v>
      </c>
      <c r="I893" t="s">
        <v>1218</v>
      </c>
      <c r="J893">
        <f>VLOOKUP(Sales[[#This Row],[Service Category]],Table7[],3,FALSE)</f>
        <v>0.25</v>
      </c>
      <c r="K893">
        <f>Sales[[#This Row],[Sale Price ]]*Sales[[#This Row],[Margins]]</f>
        <v>79.75</v>
      </c>
      <c r="L893">
        <v>319</v>
      </c>
      <c r="M893">
        <f>Sales[[#This Row],[Sale Price ]]-Sales[[#This Row],[Service Provider Expense]]</f>
        <v>239.25</v>
      </c>
      <c r="N893" t="s">
        <v>17</v>
      </c>
    </row>
    <row r="894" spans="1:14" x14ac:dyDescent="0.3">
      <c r="A894">
        <v>3893</v>
      </c>
      <c r="B894" t="s">
        <v>147</v>
      </c>
      <c r="C894" t="s">
        <v>1124</v>
      </c>
      <c r="D894">
        <v>2124</v>
      </c>
      <c r="E894" t="s">
        <v>1206</v>
      </c>
      <c r="F894" s="1">
        <v>45533</v>
      </c>
      <c r="G894" s="6">
        <v>2</v>
      </c>
      <c r="H894" s="1" t="s">
        <v>2242</v>
      </c>
      <c r="I894" t="s">
        <v>1215</v>
      </c>
      <c r="J894">
        <f>VLOOKUP(Sales[[#This Row],[Service Category]],Table7[],3,FALSE)</f>
        <v>0.1</v>
      </c>
      <c r="K894">
        <f>Sales[[#This Row],[Sale Price ]]*Sales[[#This Row],[Margins]]</f>
        <v>143.6</v>
      </c>
      <c r="L894">
        <v>1436</v>
      </c>
      <c r="M894">
        <f>Sales[[#This Row],[Sale Price ]]-Sales[[#This Row],[Service Provider Expense]]</f>
        <v>1292.4000000000001</v>
      </c>
      <c r="N894" t="s">
        <v>16</v>
      </c>
    </row>
    <row r="895" spans="1:14" x14ac:dyDescent="0.3">
      <c r="A895">
        <v>3894</v>
      </c>
      <c r="B895" t="s">
        <v>1125</v>
      </c>
      <c r="C895" t="s">
        <v>1126</v>
      </c>
      <c r="D895">
        <v>2125</v>
      </c>
      <c r="E895" t="s">
        <v>1208</v>
      </c>
      <c r="F895" s="1">
        <v>45619</v>
      </c>
      <c r="G895" s="6">
        <v>3</v>
      </c>
      <c r="H895" t="s">
        <v>15</v>
      </c>
      <c r="I895" t="s">
        <v>1221</v>
      </c>
      <c r="J895">
        <f>VLOOKUP(Sales[[#This Row],[Service Category]],Table7[],3,FALSE)</f>
        <v>0.2</v>
      </c>
      <c r="K895">
        <f>Sales[[#This Row],[Sale Price ]]*Sales[[#This Row],[Margins]]</f>
        <v>290</v>
      </c>
      <c r="L895">
        <v>1450</v>
      </c>
      <c r="M895">
        <f>Sales[[#This Row],[Sale Price ]]-Sales[[#This Row],[Service Provider Expense]]</f>
        <v>1160</v>
      </c>
      <c r="N895" t="s">
        <v>20</v>
      </c>
    </row>
    <row r="896" spans="1:14" x14ac:dyDescent="0.3">
      <c r="A896">
        <v>3895</v>
      </c>
      <c r="B896" t="s">
        <v>1127</v>
      </c>
      <c r="C896" t="s">
        <v>955</v>
      </c>
      <c r="D896">
        <v>2126</v>
      </c>
      <c r="E896" t="s">
        <v>1208</v>
      </c>
      <c r="F896" s="1">
        <v>45323</v>
      </c>
      <c r="G896" s="6">
        <v>3</v>
      </c>
      <c r="H896" t="s">
        <v>19</v>
      </c>
      <c r="I896" t="s">
        <v>1221</v>
      </c>
      <c r="J896">
        <f>VLOOKUP(Sales[[#This Row],[Service Category]],Table7[],3,FALSE)</f>
        <v>0.2</v>
      </c>
      <c r="K896">
        <f>Sales[[#This Row],[Sale Price ]]*Sales[[#This Row],[Margins]]</f>
        <v>333.40000000000003</v>
      </c>
      <c r="L896">
        <v>1667</v>
      </c>
      <c r="M896">
        <f>Sales[[#This Row],[Sale Price ]]-Sales[[#This Row],[Service Provider Expense]]</f>
        <v>1333.6</v>
      </c>
      <c r="N896" t="s">
        <v>20</v>
      </c>
    </row>
    <row r="897" spans="1:14" x14ac:dyDescent="0.3">
      <c r="A897">
        <v>3896</v>
      </c>
      <c r="B897" t="s">
        <v>922</v>
      </c>
      <c r="C897" t="s">
        <v>351</v>
      </c>
      <c r="D897">
        <v>2127</v>
      </c>
      <c r="E897" t="s">
        <v>2248</v>
      </c>
      <c r="F897" s="1">
        <v>45448</v>
      </c>
      <c r="G897" s="6">
        <v>1</v>
      </c>
      <c r="H897" s="1" t="s">
        <v>2243</v>
      </c>
      <c r="I897" t="s">
        <v>1249</v>
      </c>
      <c r="J897">
        <f>VLOOKUP(Sales[[#This Row],[Service Category]],Table7[],3,FALSE)</f>
        <v>0.25</v>
      </c>
      <c r="K897">
        <f>Sales[[#This Row],[Sale Price ]]*Sales[[#This Row],[Margins]]</f>
        <v>270</v>
      </c>
      <c r="L897">
        <v>1080</v>
      </c>
      <c r="M897">
        <f>Sales[[#This Row],[Sale Price ]]-Sales[[#This Row],[Service Provider Expense]]</f>
        <v>810</v>
      </c>
      <c r="N897" t="s">
        <v>17</v>
      </c>
    </row>
    <row r="898" spans="1:14" x14ac:dyDescent="0.3">
      <c r="A898">
        <v>3897</v>
      </c>
      <c r="B898" t="s">
        <v>1128</v>
      </c>
      <c r="C898" t="s">
        <v>416</v>
      </c>
      <c r="D898">
        <v>2128</v>
      </c>
      <c r="E898" t="s">
        <v>1209</v>
      </c>
      <c r="F898" s="1">
        <v>45610</v>
      </c>
      <c r="G898" s="6">
        <v>3</v>
      </c>
      <c r="H898" t="s">
        <v>15</v>
      </c>
      <c r="I898" t="s">
        <v>1230</v>
      </c>
      <c r="J898">
        <f>VLOOKUP(Sales[[#This Row],[Service Category]],Table7[],3,FALSE)</f>
        <v>0.3</v>
      </c>
      <c r="K898">
        <f>Sales[[#This Row],[Sale Price ]]*Sales[[#This Row],[Margins]]</f>
        <v>196.2</v>
      </c>
      <c r="L898">
        <v>654</v>
      </c>
      <c r="M898">
        <f>Sales[[#This Row],[Sale Price ]]-Sales[[#This Row],[Service Provider Expense]]</f>
        <v>457.8</v>
      </c>
      <c r="N898" t="s">
        <v>16</v>
      </c>
    </row>
    <row r="899" spans="1:14" x14ac:dyDescent="0.3">
      <c r="A899">
        <v>3898</v>
      </c>
      <c r="B899" t="s">
        <v>51</v>
      </c>
      <c r="C899" t="s">
        <v>99</v>
      </c>
      <c r="D899">
        <v>2129</v>
      </c>
      <c r="E899" t="s">
        <v>1208</v>
      </c>
      <c r="F899" s="1">
        <v>45644</v>
      </c>
      <c r="G899" s="6">
        <v>1</v>
      </c>
      <c r="H899" t="s">
        <v>15</v>
      </c>
      <c r="I899" t="s">
        <v>1230</v>
      </c>
      <c r="J899">
        <f>VLOOKUP(Sales[[#This Row],[Service Category]],Table7[],3,FALSE)</f>
        <v>0.2</v>
      </c>
      <c r="K899">
        <f>Sales[[#This Row],[Sale Price ]]*Sales[[#This Row],[Margins]]</f>
        <v>224.8</v>
      </c>
      <c r="L899">
        <v>1124</v>
      </c>
      <c r="M899">
        <f>Sales[[#This Row],[Sale Price ]]-Sales[[#This Row],[Service Provider Expense]]</f>
        <v>899.2</v>
      </c>
      <c r="N899" t="s">
        <v>14</v>
      </c>
    </row>
    <row r="900" spans="1:14" x14ac:dyDescent="0.3">
      <c r="A900">
        <v>3899</v>
      </c>
      <c r="B900" t="s">
        <v>1129</v>
      </c>
      <c r="C900" t="s">
        <v>424</v>
      </c>
      <c r="D900">
        <v>2130</v>
      </c>
      <c r="E900" t="s">
        <v>2249</v>
      </c>
      <c r="F900" s="1">
        <v>45465</v>
      </c>
      <c r="G900" s="6">
        <v>1</v>
      </c>
      <c r="H900" t="s">
        <v>19</v>
      </c>
      <c r="I900" t="s">
        <v>1227</v>
      </c>
      <c r="J900">
        <f>VLOOKUP(Sales[[#This Row],[Service Category]],Table7[],3,FALSE)</f>
        <v>0.25</v>
      </c>
      <c r="K900">
        <f>Sales[[#This Row],[Sale Price ]]*Sales[[#This Row],[Margins]]</f>
        <v>300</v>
      </c>
      <c r="L900">
        <v>1200</v>
      </c>
      <c r="M900">
        <f>Sales[[#This Row],[Sale Price ]]-Sales[[#This Row],[Service Provider Expense]]</f>
        <v>900</v>
      </c>
      <c r="N900" t="s">
        <v>1201</v>
      </c>
    </row>
    <row r="901" spans="1:14" x14ac:dyDescent="0.3">
      <c r="A901">
        <v>3900</v>
      </c>
      <c r="B901" t="s">
        <v>1130</v>
      </c>
      <c r="C901" t="s">
        <v>1131</v>
      </c>
      <c r="D901">
        <v>2131</v>
      </c>
      <c r="E901" t="s">
        <v>1209</v>
      </c>
      <c r="F901" s="1">
        <v>45294</v>
      </c>
      <c r="G901" s="6">
        <v>3</v>
      </c>
      <c r="H901" s="1" t="s">
        <v>2242</v>
      </c>
      <c r="I901" t="s">
        <v>1227</v>
      </c>
      <c r="J901">
        <f>VLOOKUP(Sales[[#This Row],[Service Category]],Table7[],3,FALSE)</f>
        <v>0.3</v>
      </c>
      <c r="K901">
        <f>Sales[[#This Row],[Sale Price ]]*Sales[[#This Row],[Margins]]</f>
        <v>3.3</v>
      </c>
      <c r="L901">
        <v>11</v>
      </c>
      <c r="M901">
        <f>Sales[[#This Row],[Sale Price ]]-Sales[[#This Row],[Service Provider Expense]]</f>
        <v>7.7</v>
      </c>
      <c r="N901" t="s">
        <v>17</v>
      </c>
    </row>
    <row r="902" spans="1:14" x14ac:dyDescent="0.3">
      <c r="A902">
        <v>3901</v>
      </c>
      <c r="B902" t="s">
        <v>1132</v>
      </c>
      <c r="C902" t="s">
        <v>1133</v>
      </c>
      <c r="D902">
        <v>2132</v>
      </c>
      <c r="E902" t="s">
        <v>2249</v>
      </c>
      <c r="F902" s="1">
        <v>45322</v>
      </c>
      <c r="G902" s="6">
        <v>3</v>
      </c>
      <c r="H902" t="s">
        <v>15</v>
      </c>
      <c r="I902" t="s">
        <v>1218</v>
      </c>
      <c r="J902">
        <f>VLOOKUP(Sales[[#This Row],[Service Category]],Table7[],3,FALSE)</f>
        <v>0.25</v>
      </c>
      <c r="K902">
        <f>Sales[[#This Row],[Sale Price ]]*Sales[[#This Row],[Margins]]</f>
        <v>95</v>
      </c>
      <c r="L902">
        <v>380</v>
      </c>
      <c r="M902">
        <f>Sales[[#This Row],[Sale Price ]]-Sales[[#This Row],[Service Provider Expense]]</f>
        <v>285</v>
      </c>
      <c r="N902" t="s">
        <v>17</v>
      </c>
    </row>
    <row r="903" spans="1:14" x14ac:dyDescent="0.3">
      <c r="A903">
        <v>3902</v>
      </c>
      <c r="B903" t="s">
        <v>811</v>
      </c>
      <c r="C903" t="s">
        <v>83</v>
      </c>
      <c r="D903">
        <v>2133</v>
      </c>
      <c r="E903" t="s">
        <v>2249</v>
      </c>
      <c r="F903" s="1">
        <v>45563</v>
      </c>
      <c r="G903" s="6">
        <v>3</v>
      </c>
      <c r="H903" t="s">
        <v>15</v>
      </c>
      <c r="I903" t="s">
        <v>1249</v>
      </c>
      <c r="J903">
        <f>VLOOKUP(Sales[[#This Row],[Service Category]],Table7[],3,FALSE)</f>
        <v>0.25</v>
      </c>
      <c r="K903">
        <f>Sales[[#This Row],[Sale Price ]]*Sales[[#This Row],[Margins]]</f>
        <v>458</v>
      </c>
      <c r="L903">
        <v>1832</v>
      </c>
      <c r="M903">
        <f>Sales[[#This Row],[Sale Price ]]-Sales[[#This Row],[Service Provider Expense]]</f>
        <v>1374</v>
      </c>
      <c r="N903" t="s">
        <v>16</v>
      </c>
    </row>
    <row r="904" spans="1:14" x14ac:dyDescent="0.3">
      <c r="A904">
        <v>3903</v>
      </c>
      <c r="B904" t="s">
        <v>1134</v>
      </c>
      <c r="C904" t="s">
        <v>1135</v>
      </c>
      <c r="D904">
        <v>2134</v>
      </c>
      <c r="E904" t="s">
        <v>2248</v>
      </c>
      <c r="F904" s="1">
        <v>45460</v>
      </c>
      <c r="G904" s="6">
        <v>1</v>
      </c>
      <c r="H904" s="1" t="s">
        <v>2242</v>
      </c>
      <c r="I904" t="s">
        <v>1215</v>
      </c>
      <c r="J904">
        <f>VLOOKUP(Sales[[#This Row],[Service Category]],Table7[],3,FALSE)</f>
        <v>0.25</v>
      </c>
      <c r="K904">
        <f>Sales[[#This Row],[Sale Price ]]*Sales[[#This Row],[Margins]]</f>
        <v>49.5</v>
      </c>
      <c r="L904">
        <v>198</v>
      </c>
      <c r="M904">
        <f>Sales[[#This Row],[Sale Price ]]-Sales[[#This Row],[Service Provider Expense]]</f>
        <v>148.5</v>
      </c>
      <c r="N904" t="s">
        <v>20</v>
      </c>
    </row>
    <row r="905" spans="1:14" x14ac:dyDescent="0.3">
      <c r="A905">
        <v>3904</v>
      </c>
      <c r="B905" t="s">
        <v>72</v>
      </c>
      <c r="C905" t="s">
        <v>78</v>
      </c>
      <c r="D905">
        <v>2135</v>
      </c>
      <c r="E905" t="s">
        <v>1206</v>
      </c>
      <c r="F905" s="1">
        <v>45642</v>
      </c>
      <c r="G905" s="6">
        <v>3</v>
      </c>
      <c r="H905" s="1" t="s">
        <v>2242</v>
      </c>
      <c r="I905" t="s">
        <v>1221</v>
      </c>
      <c r="J905">
        <f>VLOOKUP(Sales[[#This Row],[Service Category]],Table7[],3,FALSE)</f>
        <v>0.1</v>
      </c>
      <c r="K905">
        <f>Sales[[#This Row],[Sale Price ]]*Sales[[#This Row],[Margins]]</f>
        <v>159.60000000000002</v>
      </c>
      <c r="L905">
        <v>1596</v>
      </c>
      <c r="M905">
        <f>Sales[[#This Row],[Sale Price ]]-Sales[[#This Row],[Service Provider Expense]]</f>
        <v>1436.4</v>
      </c>
      <c r="N905" t="s">
        <v>17</v>
      </c>
    </row>
    <row r="906" spans="1:14" x14ac:dyDescent="0.3">
      <c r="A906">
        <v>3905</v>
      </c>
      <c r="B906" t="s">
        <v>1136</v>
      </c>
      <c r="C906" t="s">
        <v>1137</v>
      </c>
      <c r="D906">
        <v>2136</v>
      </c>
      <c r="E906" t="s">
        <v>2249</v>
      </c>
      <c r="F906" s="1">
        <v>45523</v>
      </c>
      <c r="G906" s="6">
        <v>1</v>
      </c>
      <c r="H906" t="s">
        <v>15</v>
      </c>
      <c r="I906" t="s">
        <v>1224</v>
      </c>
      <c r="J906">
        <f>VLOOKUP(Sales[[#This Row],[Service Category]],Table7[],3,FALSE)</f>
        <v>0.25</v>
      </c>
      <c r="K906">
        <f>Sales[[#This Row],[Sale Price ]]*Sales[[#This Row],[Margins]]</f>
        <v>323.25</v>
      </c>
      <c r="L906">
        <v>1293</v>
      </c>
      <c r="M906">
        <f>Sales[[#This Row],[Sale Price ]]-Sales[[#This Row],[Service Provider Expense]]</f>
        <v>969.75</v>
      </c>
      <c r="N906" t="s">
        <v>20</v>
      </c>
    </row>
    <row r="907" spans="1:14" x14ac:dyDescent="0.3">
      <c r="A907">
        <v>3906</v>
      </c>
      <c r="B907" t="s">
        <v>1138</v>
      </c>
      <c r="C907" t="s">
        <v>798</v>
      </c>
      <c r="D907">
        <v>2137</v>
      </c>
      <c r="E907" t="s">
        <v>1208</v>
      </c>
      <c r="F907" s="1">
        <v>45578</v>
      </c>
      <c r="G907" s="6">
        <v>3</v>
      </c>
      <c r="H907" t="s">
        <v>15</v>
      </c>
      <c r="I907" t="s">
        <v>1227</v>
      </c>
      <c r="J907">
        <f>VLOOKUP(Sales[[#This Row],[Service Category]],Table7[],3,FALSE)</f>
        <v>0.2</v>
      </c>
      <c r="K907">
        <f>Sales[[#This Row],[Sale Price ]]*Sales[[#This Row],[Margins]]</f>
        <v>201</v>
      </c>
      <c r="L907">
        <v>1005</v>
      </c>
      <c r="M907">
        <f>Sales[[#This Row],[Sale Price ]]-Sales[[#This Row],[Service Provider Expense]]</f>
        <v>804</v>
      </c>
      <c r="N907" t="s">
        <v>16</v>
      </c>
    </row>
    <row r="908" spans="1:14" x14ac:dyDescent="0.3">
      <c r="A908">
        <v>3907</v>
      </c>
      <c r="B908" t="s">
        <v>308</v>
      </c>
      <c r="C908" t="s">
        <v>1139</v>
      </c>
      <c r="D908">
        <v>2138</v>
      </c>
      <c r="E908" t="s">
        <v>2248</v>
      </c>
      <c r="F908" s="1">
        <v>45613</v>
      </c>
      <c r="G908" s="6">
        <v>2</v>
      </c>
      <c r="H908" s="1" t="s">
        <v>2243</v>
      </c>
      <c r="I908" t="s">
        <v>1249</v>
      </c>
      <c r="J908">
        <f>VLOOKUP(Sales[[#This Row],[Service Category]],Table7[],3,FALSE)</f>
        <v>0.25</v>
      </c>
      <c r="K908">
        <f>Sales[[#This Row],[Sale Price ]]*Sales[[#This Row],[Margins]]</f>
        <v>396.25</v>
      </c>
      <c r="L908">
        <v>1585</v>
      </c>
      <c r="M908">
        <f>Sales[[#This Row],[Sale Price ]]-Sales[[#This Row],[Service Provider Expense]]</f>
        <v>1188.75</v>
      </c>
      <c r="N908" t="s">
        <v>20</v>
      </c>
    </row>
    <row r="909" spans="1:14" x14ac:dyDescent="0.3">
      <c r="A909">
        <v>3908</v>
      </c>
      <c r="B909" t="s">
        <v>1140</v>
      </c>
      <c r="C909" t="s">
        <v>1099</v>
      </c>
      <c r="D909">
        <v>2139</v>
      </c>
      <c r="E909" t="s">
        <v>2249</v>
      </c>
      <c r="F909" s="1">
        <v>45434</v>
      </c>
      <c r="G909" s="6">
        <v>2</v>
      </c>
      <c r="H909" s="1" t="s">
        <v>2242</v>
      </c>
      <c r="I909" t="s">
        <v>1221</v>
      </c>
      <c r="J909">
        <f>VLOOKUP(Sales[[#This Row],[Service Category]],Table7[],3,FALSE)</f>
        <v>0.25</v>
      </c>
      <c r="K909">
        <f>Sales[[#This Row],[Sale Price ]]*Sales[[#This Row],[Margins]]</f>
        <v>21.25</v>
      </c>
      <c r="L909">
        <v>85</v>
      </c>
      <c r="M909">
        <f>Sales[[#This Row],[Sale Price ]]-Sales[[#This Row],[Service Provider Expense]]</f>
        <v>63.75</v>
      </c>
      <c r="N909" t="s">
        <v>16</v>
      </c>
    </row>
    <row r="910" spans="1:14" x14ac:dyDescent="0.3">
      <c r="A910">
        <v>3909</v>
      </c>
      <c r="B910" t="s">
        <v>481</v>
      </c>
      <c r="C910" t="s">
        <v>677</v>
      </c>
      <c r="D910">
        <v>2140</v>
      </c>
      <c r="E910" t="s">
        <v>1208</v>
      </c>
      <c r="F910" s="1">
        <v>45592</v>
      </c>
      <c r="G910" s="6">
        <v>1</v>
      </c>
      <c r="H910" t="s">
        <v>15</v>
      </c>
      <c r="I910" t="s">
        <v>1218</v>
      </c>
      <c r="J910">
        <f>VLOOKUP(Sales[[#This Row],[Service Category]],Table7[],3,FALSE)</f>
        <v>0.2</v>
      </c>
      <c r="K910">
        <f>Sales[[#This Row],[Sale Price ]]*Sales[[#This Row],[Margins]]</f>
        <v>115.60000000000001</v>
      </c>
      <c r="L910">
        <v>578</v>
      </c>
      <c r="M910">
        <f>Sales[[#This Row],[Sale Price ]]-Sales[[#This Row],[Service Provider Expense]]</f>
        <v>462.4</v>
      </c>
      <c r="N910" t="s">
        <v>14</v>
      </c>
    </row>
    <row r="911" spans="1:14" x14ac:dyDescent="0.3">
      <c r="A911">
        <v>3910</v>
      </c>
      <c r="B911" t="s">
        <v>1141</v>
      </c>
      <c r="C911" t="s">
        <v>717</v>
      </c>
      <c r="D911">
        <v>2141</v>
      </c>
      <c r="E911" t="s">
        <v>1209</v>
      </c>
      <c r="F911" s="1">
        <v>45612</v>
      </c>
      <c r="G911" s="6">
        <v>1</v>
      </c>
      <c r="H911" s="1" t="s">
        <v>2242</v>
      </c>
      <c r="I911" t="s">
        <v>1249</v>
      </c>
      <c r="J911">
        <f>VLOOKUP(Sales[[#This Row],[Service Category]],Table7[],3,FALSE)</f>
        <v>0.3</v>
      </c>
      <c r="K911">
        <f>Sales[[#This Row],[Sale Price ]]*Sales[[#This Row],[Margins]]</f>
        <v>145.19999999999999</v>
      </c>
      <c r="L911">
        <v>484</v>
      </c>
      <c r="M911">
        <f>Sales[[#This Row],[Sale Price ]]-Sales[[#This Row],[Service Provider Expense]]</f>
        <v>338.8</v>
      </c>
      <c r="N911" t="s">
        <v>17</v>
      </c>
    </row>
    <row r="912" spans="1:14" x14ac:dyDescent="0.3">
      <c r="A912">
        <v>3911</v>
      </c>
      <c r="B912" t="s">
        <v>1142</v>
      </c>
      <c r="C912" t="s">
        <v>492</v>
      </c>
      <c r="D912">
        <v>2142</v>
      </c>
      <c r="E912" t="s">
        <v>1208</v>
      </c>
      <c r="F912" s="1">
        <v>45531</v>
      </c>
      <c r="G912" s="6">
        <v>2</v>
      </c>
      <c r="H912" t="s">
        <v>15</v>
      </c>
      <c r="I912" t="s">
        <v>1230</v>
      </c>
      <c r="J912">
        <f>VLOOKUP(Sales[[#This Row],[Service Category]],Table7[],3,FALSE)</f>
        <v>0.2</v>
      </c>
      <c r="K912">
        <f>Sales[[#This Row],[Sale Price ]]*Sales[[#This Row],[Margins]]</f>
        <v>109</v>
      </c>
      <c r="L912">
        <v>545</v>
      </c>
      <c r="M912">
        <f>Sales[[#This Row],[Sale Price ]]-Sales[[#This Row],[Service Provider Expense]]</f>
        <v>436</v>
      </c>
      <c r="N912" t="s">
        <v>20</v>
      </c>
    </row>
    <row r="913" spans="1:14" x14ac:dyDescent="0.3">
      <c r="A913">
        <v>3912</v>
      </c>
      <c r="B913" t="s">
        <v>381</v>
      </c>
      <c r="C913" t="s">
        <v>301</v>
      </c>
      <c r="D913">
        <v>2143</v>
      </c>
      <c r="E913" t="s">
        <v>2248</v>
      </c>
      <c r="F913" s="1">
        <v>45472</v>
      </c>
      <c r="G913" s="6">
        <v>2</v>
      </c>
      <c r="H913" t="s">
        <v>15</v>
      </c>
      <c r="I913" t="s">
        <v>1227</v>
      </c>
      <c r="J913">
        <f>VLOOKUP(Sales[[#This Row],[Service Category]],Table7[],3,FALSE)</f>
        <v>0.25</v>
      </c>
      <c r="K913">
        <f>Sales[[#This Row],[Sale Price ]]*Sales[[#This Row],[Margins]]</f>
        <v>208.5</v>
      </c>
      <c r="L913">
        <v>834</v>
      </c>
      <c r="M913">
        <f>Sales[[#This Row],[Sale Price ]]-Sales[[#This Row],[Service Provider Expense]]</f>
        <v>625.5</v>
      </c>
      <c r="N913" t="s">
        <v>14</v>
      </c>
    </row>
    <row r="914" spans="1:14" x14ac:dyDescent="0.3">
      <c r="A914">
        <v>3913</v>
      </c>
      <c r="B914" t="s">
        <v>82</v>
      </c>
      <c r="C914" t="s">
        <v>348</v>
      </c>
      <c r="D914">
        <v>2144</v>
      </c>
      <c r="E914" t="s">
        <v>1204</v>
      </c>
      <c r="F914" s="1">
        <v>45588</v>
      </c>
      <c r="G914" s="6">
        <v>1</v>
      </c>
      <c r="H914" s="1" t="s">
        <v>2242</v>
      </c>
      <c r="I914" t="s">
        <v>1215</v>
      </c>
      <c r="J914">
        <f>VLOOKUP(Sales[[#This Row],[Service Category]],Table7[],3,FALSE)</f>
        <v>0.3</v>
      </c>
      <c r="K914">
        <f>Sales[[#This Row],[Sale Price ]]*Sales[[#This Row],[Margins]]</f>
        <v>4.8</v>
      </c>
      <c r="L914">
        <v>16</v>
      </c>
      <c r="M914">
        <f>Sales[[#This Row],[Sale Price ]]-Sales[[#This Row],[Service Provider Expense]]</f>
        <v>11.2</v>
      </c>
      <c r="N914" t="s">
        <v>17</v>
      </c>
    </row>
    <row r="915" spans="1:14" x14ac:dyDescent="0.3">
      <c r="A915">
        <v>3914</v>
      </c>
      <c r="B915" t="s">
        <v>992</v>
      </c>
      <c r="C915" t="s">
        <v>587</v>
      </c>
      <c r="D915">
        <v>2145</v>
      </c>
      <c r="E915" t="s">
        <v>2249</v>
      </c>
      <c r="F915" s="1">
        <v>45456</v>
      </c>
      <c r="G915" s="6">
        <v>3</v>
      </c>
      <c r="H915" s="1" t="s">
        <v>2242</v>
      </c>
      <c r="I915" t="s">
        <v>1249</v>
      </c>
      <c r="J915">
        <f>VLOOKUP(Sales[[#This Row],[Service Category]],Table7[],3,FALSE)</f>
        <v>0.25</v>
      </c>
      <c r="K915">
        <f>Sales[[#This Row],[Sale Price ]]*Sales[[#This Row],[Margins]]</f>
        <v>192</v>
      </c>
      <c r="L915">
        <v>768</v>
      </c>
      <c r="M915">
        <f>Sales[[#This Row],[Sale Price ]]-Sales[[#This Row],[Service Provider Expense]]</f>
        <v>576</v>
      </c>
      <c r="N915" t="s">
        <v>16</v>
      </c>
    </row>
    <row r="916" spans="1:14" x14ac:dyDescent="0.3">
      <c r="A916">
        <v>3915</v>
      </c>
      <c r="B916" t="s">
        <v>1143</v>
      </c>
      <c r="C916" t="s">
        <v>1144</v>
      </c>
      <c r="D916">
        <v>2146</v>
      </c>
      <c r="E916" t="s">
        <v>1209</v>
      </c>
      <c r="F916" s="1">
        <v>45517</v>
      </c>
      <c r="G916" s="6">
        <v>3</v>
      </c>
      <c r="H916" t="s">
        <v>15</v>
      </c>
      <c r="I916" t="s">
        <v>1227</v>
      </c>
      <c r="J916">
        <f>VLOOKUP(Sales[[#This Row],[Service Category]],Table7[],3,FALSE)</f>
        <v>0.3</v>
      </c>
      <c r="K916">
        <f>Sales[[#This Row],[Sale Price ]]*Sales[[#This Row],[Margins]]</f>
        <v>37.5</v>
      </c>
      <c r="L916">
        <v>125</v>
      </c>
      <c r="M916">
        <f>Sales[[#This Row],[Sale Price ]]-Sales[[#This Row],[Service Provider Expense]]</f>
        <v>87.5</v>
      </c>
      <c r="N916" t="s">
        <v>14</v>
      </c>
    </row>
    <row r="917" spans="1:14" x14ac:dyDescent="0.3">
      <c r="A917">
        <v>3916</v>
      </c>
      <c r="B917" t="s">
        <v>214</v>
      </c>
      <c r="C917" t="s">
        <v>1145</v>
      </c>
      <c r="D917">
        <v>2147</v>
      </c>
      <c r="E917" t="s">
        <v>1206</v>
      </c>
      <c r="F917" s="1">
        <v>45647</v>
      </c>
      <c r="G917" s="6">
        <v>3</v>
      </c>
      <c r="H917" s="1" t="s">
        <v>2242</v>
      </c>
      <c r="I917" t="s">
        <v>1227</v>
      </c>
      <c r="J917">
        <f>VLOOKUP(Sales[[#This Row],[Service Category]],Table7[],3,FALSE)</f>
        <v>0.1</v>
      </c>
      <c r="K917">
        <f>Sales[[#This Row],[Sale Price ]]*Sales[[#This Row],[Margins]]</f>
        <v>37</v>
      </c>
      <c r="L917">
        <v>370</v>
      </c>
      <c r="M917">
        <f>Sales[[#This Row],[Sale Price ]]-Sales[[#This Row],[Service Provider Expense]]</f>
        <v>333</v>
      </c>
      <c r="N917" t="s">
        <v>20</v>
      </c>
    </row>
    <row r="918" spans="1:14" x14ac:dyDescent="0.3">
      <c r="A918">
        <v>3917</v>
      </c>
      <c r="B918" t="s">
        <v>266</v>
      </c>
      <c r="C918" t="s">
        <v>258</v>
      </c>
      <c r="D918">
        <v>2148</v>
      </c>
      <c r="E918" t="s">
        <v>1204</v>
      </c>
      <c r="F918" s="1">
        <v>45448</v>
      </c>
      <c r="G918" s="6">
        <v>3</v>
      </c>
      <c r="H918" s="1" t="s">
        <v>2242</v>
      </c>
      <c r="I918" t="s">
        <v>1227</v>
      </c>
      <c r="J918">
        <f>VLOOKUP(Sales[[#This Row],[Service Category]],Table7[],3,FALSE)</f>
        <v>0.3</v>
      </c>
      <c r="K918">
        <f>Sales[[#This Row],[Sale Price ]]*Sales[[#This Row],[Margins]]</f>
        <v>461.4</v>
      </c>
      <c r="L918">
        <v>1538</v>
      </c>
      <c r="M918">
        <f>Sales[[#This Row],[Sale Price ]]-Sales[[#This Row],[Service Provider Expense]]</f>
        <v>1076.5999999999999</v>
      </c>
      <c r="N918" t="s">
        <v>20</v>
      </c>
    </row>
    <row r="919" spans="1:14" x14ac:dyDescent="0.3">
      <c r="A919">
        <v>3918</v>
      </c>
      <c r="B919" t="s">
        <v>1101</v>
      </c>
      <c r="C919" t="s">
        <v>1146</v>
      </c>
      <c r="D919">
        <v>2149</v>
      </c>
      <c r="E919" t="s">
        <v>1208</v>
      </c>
      <c r="F919" s="1">
        <v>45605</v>
      </c>
      <c r="G919" s="6">
        <v>1</v>
      </c>
      <c r="H919" s="1" t="s">
        <v>2242</v>
      </c>
      <c r="I919" t="s">
        <v>1221</v>
      </c>
      <c r="J919">
        <f>VLOOKUP(Sales[[#This Row],[Service Category]],Table7[],3,FALSE)</f>
        <v>0.2</v>
      </c>
      <c r="K919">
        <f>Sales[[#This Row],[Sale Price ]]*Sales[[#This Row],[Margins]]</f>
        <v>56.6</v>
      </c>
      <c r="L919">
        <v>283</v>
      </c>
      <c r="M919">
        <f>Sales[[#This Row],[Sale Price ]]-Sales[[#This Row],[Service Provider Expense]]</f>
        <v>226.4</v>
      </c>
      <c r="N919" t="s">
        <v>20</v>
      </c>
    </row>
    <row r="920" spans="1:14" x14ac:dyDescent="0.3">
      <c r="A920">
        <v>3919</v>
      </c>
      <c r="B920" t="s">
        <v>1147</v>
      </c>
      <c r="C920" t="s">
        <v>410</v>
      </c>
      <c r="D920">
        <v>2150</v>
      </c>
      <c r="E920" t="s">
        <v>1209</v>
      </c>
      <c r="F920" s="1">
        <v>45502</v>
      </c>
      <c r="G920" s="6">
        <v>3</v>
      </c>
      <c r="H920" t="s">
        <v>15</v>
      </c>
      <c r="I920" t="s">
        <v>1249</v>
      </c>
      <c r="J920">
        <f>VLOOKUP(Sales[[#This Row],[Service Category]],Table7[],3,FALSE)</f>
        <v>0.3</v>
      </c>
      <c r="K920">
        <f>Sales[[#This Row],[Sale Price ]]*Sales[[#This Row],[Margins]]</f>
        <v>165.29999999999998</v>
      </c>
      <c r="L920">
        <v>551</v>
      </c>
      <c r="M920">
        <f>Sales[[#This Row],[Sale Price ]]-Sales[[#This Row],[Service Provider Expense]]</f>
        <v>385.70000000000005</v>
      </c>
      <c r="N920" t="s">
        <v>17</v>
      </c>
    </row>
    <row r="921" spans="1:14" x14ac:dyDescent="0.3">
      <c r="A921">
        <v>3920</v>
      </c>
      <c r="B921" t="s">
        <v>1148</v>
      </c>
      <c r="C921" t="s">
        <v>1149</v>
      </c>
      <c r="D921">
        <v>2151</v>
      </c>
      <c r="E921" t="s">
        <v>2248</v>
      </c>
      <c r="F921" s="1">
        <v>45616</v>
      </c>
      <c r="G921" s="6">
        <v>3</v>
      </c>
      <c r="H921" t="s">
        <v>15</v>
      </c>
      <c r="I921" t="s">
        <v>1221</v>
      </c>
      <c r="J921">
        <f>VLOOKUP(Sales[[#This Row],[Service Category]],Table7[],3,FALSE)</f>
        <v>0.25</v>
      </c>
      <c r="K921">
        <f>Sales[[#This Row],[Sale Price ]]*Sales[[#This Row],[Margins]]</f>
        <v>346</v>
      </c>
      <c r="L921">
        <v>1384</v>
      </c>
      <c r="M921">
        <f>Sales[[#This Row],[Sale Price ]]-Sales[[#This Row],[Service Provider Expense]]</f>
        <v>1038</v>
      </c>
      <c r="N921" t="s">
        <v>14</v>
      </c>
    </row>
    <row r="922" spans="1:14" x14ac:dyDescent="0.3">
      <c r="A922">
        <v>3921</v>
      </c>
      <c r="B922" t="s">
        <v>1150</v>
      </c>
      <c r="C922" t="s">
        <v>1151</v>
      </c>
      <c r="D922">
        <v>2152</v>
      </c>
      <c r="E922" t="s">
        <v>2249</v>
      </c>
      <c r="F922" s="1">
        <v>45591</v>
      </c>
      <c r="G922" s="6">
        <v>3</v>
      </c>
      <c r="H922" t="s">
        <v>15</v>
      </c>
      <c r="I922" t="s">
        <v>1215</v>
      </c>
      <c r="J922">
        <f>VLOOKUP(Sales[[#This Row],[Service Category]],Table7[],3,FALSE)</f>
        <v>0.25</v>
      </c>
      <c r="K922">
        <f>Sales[[#This Row],[Sale Price ]]*Sales[[#This Row],[Margins]]</f>
        <v>354.5</v>
      </c>
      <c r="L922">
        <v>1418</v>
      </c>
      <c r="M922">
        <f>Sales[[#This Row],[Sale Price ]]-Sales[[#This Row],[Service Provider Expense]]</f>
        <v>1063.5</v>
      </c>
      <c r="N922" t="s">
        <v>17</v>
      </c>
    </row>
    <row r="923" spans="1:14" x14ac:dyDescent="0.3">
      <c r="A923">
        <v>3922</v>
      </c>
      <c r="B923" t="s">
        <v>1152</v>
      </c>
      <c r="C923" t="s">
        <v>984</v>
      </c>
      <c r="D923">
        <v>2153</v>
      </c>
      <c r="E923" t="s">
        <v>1209</v>
      </c>
      <c r="F923" s="1">
        <v>45491</v>
      </c>
      <c r="G923" s="6">
        <v>2</v>
      </c>
      <c r="H923" s="1" t="s">
        <v>2243</v>
      </c>
      <c r="I923" t="s">
        <v>1221</v>
      </c>
      <c r="J923">
        <f>VLOOKUP(Sales[[#This Row],[Service Category]],Table7[],3,FALSE)</f>
        <v>0.3</v>
      </c>
      <c r="K923">
        <f>Sales[[#This Row],[Sale Price ]]*Sales[[#This Row],[Margins]]</f>
        <v>184.79999999999998</v>
      </c>
      <c r="L923">
        <v>616</v>
      </c>
      <c r="M923">
        <f>Sales[[#This Row],[Sale Price ]]-Sales[[#This Row],[Service Provider Expense]]</f>
        <v>431.20000000000005</v>
      </c>
      <c r="N923" t="s">
        <v>16</v>
      </c>
    </row>
    <row r="924" spans="1:14" x14ac:dyDescent="0.3">
      <c r="A924">
        <v>3923</v>
      </c>
      <c r="B924" t="s">
        <v>785</v>
      </c>
      <c r="C924" t="s">
        <v>448</v>
      </c>
      <c r="D924">
        <v>2154</v>
      </c>
      <c r="E924" t="s">
        <v>2248</v>
      </c>
      <c r="F924" s="1">
        <v>45439</v>
      </c>
      <c r="G924" s="6">
        <v>3</v>
      </c>
      <c r="H924" t="s">
        <v>19</v>
      </c>
      <c r="I924" t="s">
        <v>1224</v>
      </c>
      <c r="J924">
        <f>VLOOKUP(Sales[[#This Row],[Service Category]],Table7[],3,FALSE)</f>
        <v>0.25</v>
      </c>
      <c r="K924">
        <f>Sales[[#This Row],[Sale Price ]]*Sales[[#This Row],[Margins]]</f>
        <v>332.5</v>
      </c>
      <c r="L924">
        <v>1330</v>
      </c>
      <c r="M924">
        <f>Sales[[#This Row],[Sale Price ]]-Sales[[#This Row],[Service Provider Expense]]</f>
        <v>997.5</v>
      </c>
      <c r="N924" t="s">
        <v>20</v>
      </c>
    </row>
    <row r="925" spans="1:14" x14ac:dyDescent="0.3">
      <c r="A925">
        <v>3924</v>
      </c>
      <c r="B925" t="s">
        <v>189</v>
      </c>
      <c r="C925" t="s">
        <v>1054</v>
      </c>
      <c r="D925">
        <v>2155</v>
      </c>
      <c r="E925" t="s">
        <v>1204</v>
      </c>
      <c r="F925" s="1">
        <v>45558</v>
      </c>
      <c r="G925" s="6">
        <v>2</v>
      </c>
      <c r="H925" t="s">
        <v>15</v>
      </c>
      <c r="I925" t="s">
        <v>1237</v>
      </c>
      <c r="J925">
        <f>VLOOKUP(Sales[[#This Row],[Service Category]],Table7[],3,FALSE)</f>
        <v>0.3</v>
      </c>
      <c r="K925">
        <f>Sales[[#This Row],[Sale Price ]]*Sales[[#This Row],[Margins]]</f>
        <v>531</v>
      </c>
      <c r="L925">
        <v>1770</v>
      </c>
      <c r="M925">
        <f>Sales[[#This Row],[Sale Price ]]-Sales[[#This Row],[Service Provider Expense]]</f>
        <v>1239</v>
      </c>
      <c r="N925" t="s">
        <v>20</v>
      </c>
    </row>
    <row r="926" spans="1:14" x14ac:dyDescent="0.3">
      <c r="A926">
        <v>3925</v>
      </c>
      <c r="B926" t="s">
        <v>1041</v>
      </c>
      <c r="C926" t="s">
        <v>937</v>
      </c>
      <c r="D926">
        <v>2156</v>
      </c>
      <c r="E926" t="s">
        <v>1204</v>
      </c>
      <c r="F926" s="1">
        <v>45343</v>
      </c>
      <c r="G926" s="6">
        <v>3</v>
      </c>
      <c r="H926" s="1" t="s">
        <v>2242</v>
      </c>
      <c r="I926" t="s">
        <v>1249</v>
      </c>
      <c r="J926">
        <f>VLOOKUP(Sales[[#This Row],[Service Category]],Table7[],3,FALSE)</f>
        <v>0.3</v>
      </c>
      <c r="K926">
        <f>Sales[[#This Row],[Sale Price ]]*Sales[[#This Row],[Margins]]</f>
        <v>309.3</v>
      </c>
      <c r="L926">
        <v>1031</v>
      </c>
      <c r="M926">
        <f>Sales[[#This Row],[Sale Price ]]-Sales[[#This Row],[Service Provider Expense]]</f>
        <v>721.7</v>
      </c>
      <c r="N926" t="s">
        <v>16</v>
      </c>
    </row>
    <row r="927" spans="1:14" x14ac:dyDescent="0.3">
      <c r="A927">
        <v>3926</v>
      </c>
      <c r="B927" t="s">
        <v>1153</v>
      </c>
      <c r="C927" t="s">
        <v>292</v>
      </c>
      <c r="D927">
        <v>2157</v>
      </c>
      <c r="E927" t="s">
        <v>2249</v>
      </c>
      <c r="F927" s="1">
        <v>45488</v>
      </c>
      <c r="G927" s="6">
        <v>1</v>
      </c>
      <c r="H927" t="s">
        <v>15</v>
      </c>
      <c r="I927" t="s">
        <v>1227</v>
      </c>
      <c r="J927">
        <f>VLOOKUP(Sales[[#This Row],[Service Category]],Table7[],3,FALSE)</f>
        <v>0.25</v>
      </c>
      <c r="K927">
        <f>Sales[[#This Row],[Sale Price ]]*Sales[[#This Row],[Margins]]</f>
        <v>248.75</v>
      </c>
      <c r="L927">
        <v>995</v>
      </c>
      <c r="M927">
        <f>Sales[[#This Row],[Sale Price ]]-Sales[[#This Row],[Service Provider Expense]]</f>
        <v>746.25</v>
      </c>
      <c r="N927" t="s">
        <v>16</v>
      </c>
    </row>
    <row r="928" spans="1:14" x14ac:dyDescent="0.3">
      <c r="A928">
        <v>3927</v>
      </c>
      <c r="B928" t="s">
        <v>177</v>
      </c>
      <c r="C928" t="s">
        <v>1154</v>
      </c>
      <c r="D928">
        <v>2158</v>
      </c>
      <c r="E928" t="s">
        <v>2249</v>
      </c>
      <c r="F928" s="1">
        <v>45620</v>
      </c>
      <c r="G928" s="6">
        <v>2</v>
      </c>
      <c r="H928" s="1" t="s">
        <v>2243</v>
      </c>
      <c r="I928" t="s">
        <v>1249</v>
      </c>
      <c r="J928">
        <f>VLOOKUP(Sales[[#This Row],[Service Category]],Table7[],3,FALSE)</f>
        <v>0.25</v>
      </c>
      <c r="K928">
        <f>Sales[[#This Row],[Sale Price ]]*Sales[[#This Row],[Margins]]</f>
        <v>387.25</v>
      </c>
      <c r="L928">
        <v>1549</v>
      </c>
      <c r="M928">
        <f>Sales[[#This Row],[Sale Price ]]-Sales[[#This Row],[Service Provider Expense]]</f>
        <v>1161.75</v>
      </c>
      <c r="N928" t="s">
        <v>16</v>
      </c>
    </row>
    <row r="929" spans="1:14" x14ac:dyDescent="0.3">
      <c r="A929">
        <v>3928</v>
      </c>
      <c r="B929" t="s">
        <v>718</v>
      </c>
      <c r="C929" t="s">
        <v>83</v>
      </c>
      <c r="D929">
        <v>2159</v>
      </c>
      <c r="E929" t="s">
        <v>1209</v>
      </c>
      <c r="F929" s="1">
        <v>45529</v>
      </c>
      <c r="G929" s="6">
        <v>3</v>
      </c>
      <c r="H929" t="s">
        <v>15</v>
      </c>
      <c r="I929" t="s">
        <v>1227</v>
      </c>
      <c r="J929">
        <f>VLOOKUP(Sales[[#This Row],[Service Category]],Table7[],3,FALSE)</f>
        <v>0.3</v>
      </c>
      <c r="K929">
        <f>Sales[[#This Row],[Sale Price ]]*Sales[[#This Row],[Margins]]</f>
        <v>171.9</v>
      </c>
      <c r="L929">
        <v>573</v>
      </c>
      <c r="M929">
        <f>Sales[[#This Row],[Sale Price ]]-Sales[[#This Row],[Service Provider Expense]]</f>
        <v>401.1</v>
      </c>
      <c r="N929" t="s">
        <v>16</v>
      </c>
    </row>
    <row r="930" spans="1:14" x14ac:dyDescent="0.3">
      <c r="A930">
        <v>3929</v>
      </c>
      <c r="B930" t="s">
        <v>1014</v>
      </c>
      <c r="C930" t="s">
        <v>1155</v>
      </c>
      <c r="D930">
        <v>2160</v>
      </c>
      <c r="E930" t="s">
        <v>2249</v>
      </c>
      <c r="F930" s="1">
        <v>45350</v>
      </c>
      <c r="G930" s="6">
        <v>3</v>
      </c>
      <c r="H930" t="s">
        <v>15</v>
      </c>
      <c r="I930" t="s">
        <v>1215</v>
      </c>
      <c r="J930">
        <f>VLOOKUP(Sales[[#This Row],[Service Category]],Table7[],3,FALSE)</f>
        <v>0.25</v>
      </c>
      <c r="K930">
        <f>Sales[[#This Row],[Sale Price ]]*Sales[[#This Row],[Margins]]</f>
        <v>356.5</v>
      </c>
      <c r="L930">
        <v>1426</v>
      </c>
      <c r="M930">
        <f>Sales[[#This Row],[Sale Price ]]-Sales[[#This Row],[Service Provider Expense]]</f>
        <v>1069.5</v>
      </c>
      <c r="N930" t="s">
        <v>14</v>
      </c>
    </row>
    <row r="931" spans="1:14" x14ac:dyDescent="0.3">
      <c r="A931">
        <v>3930</v>
      </c>
      <c r="B931" t="s">
        <v>203</v>
      </c>
      <c r="C931" t="s">
        <v>467</v>
      </c>
      <c r="D931">
        <v>2161</v>
      </c>
      <c r="E931" t="s">
        <v>2249</v>
      </c>
      <c r="F931" s="1">
        <v>45358</v>
      </c>
      <c r="G931" s="6">
        <v>2</v>
      </c>
      <c r="H931" t="s">
        <v>15</v>
      </c>
      <c r="I931" t="s">
        <v>1221</v>
      </c>
      <c r="J931">
        <f>VLOOKUP(Sales[[#This Row],[Service Category]],Table7[],3,FALSE)</f>
        <v>0.25</v>
      </c>
      <c r="K931">
        <f>Sales[[#This Row],[Sale Price ]]*Sales[[#This Row],[Margins]]</f>
        <v>374</v>
      </c>
      <c r="L931">
        <v>1496</v>
      </c>
      <c r="M931">
        <f>Sales[[#This Row],[Sale Price ]]-Sales[[#This Row],[Service Provider Expense]]</f>
        <v>1122</v>
      </c>
      <c r="N931" t="s">
        <v>16</v>
      </c>
    </row>
    <row r="932" spans="1:14" x14ac:dyDescent="0.3">
      <c r="A932">
        <v>3931</v>
      </c>
      <c r="B932" t="s">
        <v>1156</v>
      </c>
      <c r="C932" t="s">
        <v>722</v>
      </c>
      <c r="D932">
        <v>2162</v>
      </c>
      <c r="E932" t="s">
        <v>1208</v>
      </c>
      <c r="F932" s="1">
        <v>45551</v>
      </c>
      <c r="G932" s="6">
        <v>2</v>
      </c>
      <c r="H932" s="1" t="s">
        <v>2242</v>
      </c>
      <c r="I932" t="s">
        <v>1227</v>
      </c>
      <c r="J932">
        <f>VLOOKUP(Sales[[#This Row],[Service Category]],Table7[],3,FALSE)</f>
        <v>0.2</v>
      </c>
      <c r="K932">
        <f>Sales[[#This Row],[Sale Price ]]*Sales[[#This Row],[Margins]]</f>
        <v>151.80000000000001</v>
      </c>
      <c r="L932">
        <v>759</v>
      </c>
      <c r="M932">
        <f>Sales[[#This Row],[Sale Price ]]-Sales[[#This Row],[Service Provider Expense]]</f>
        <v>607.20000000000005</v>
      </c>
      <c r="N932" t="s">
        <v>1201</v>
      </c>
    </row>
    <row r="933" spans="1:14" x14ac:dyDescent="0.3">
      <c r="A933">
        <v>3932</v>
      </c>
      <c r="B933" t="s">
        <v>836</v>
      </c>
      <c r="C933" t="s">
        <v>619</v>
      </c>
      <c r="D933">
        <v>2163</v>
      </c>
      <c r="E933" t="s">
        <v>1209</v>
      </c>
      <c r="F933" s="1">
        <v>45297</v>
      </c>
      <c r="G933" s="6">
        <v>2</v>
      </c>
      <c r="H933" s="1" t="s">
        <v>2242</v>
      </c>
      <c r="I933" t="s">
        <v>1218</v>
      </c>
      <c r="J933">
        <f>VLOOKUP(Sales[[#This Row],[Service Category]],Table7[],3,FALSE)</f>
        <v>0.3</v>
      </c>
      <c r="K933">
        <f>Sales[[#This Row],[Sale Price ]]*Sales[[#This Row],[Margins]]</f>
        <v>405.9</v>
      </c>
      <c r="L933">
        <v>1353</v>
      </c>
      <c r="M933">
        <f>Sales[[#This Row],[Sale Price ]]-Sales[[#This Row],[Service Provider Expense]]</f>
        <v>947.1</v>
      </c>
      <c r="N933" t="s">
        <v>16</v>
      </c>
    </row>
    <row r="934" spans="1:14" x14ac:dyDescent="0.3">
      <c r="A934">
        <v>3933</v>
      </c>
      <c r="B934" t="s">
        <v>1157</v>
      </c>
      <c r="C934" t="s">
        <v>572</v>
      </c>
      <c r="D934">
        <v>2164</v>
      </c>
      <c r="E934" t="s">
        <v>2249</v>
      </c>
      <c r="F934" s="1">
        <v>45625</v>
      </c>
      <c r="G934" s="6">
        <v>3</v>
      </c>
      <c r="H934" s="1" t="s">
        <v>2243</v>
      </c>
      <c r="I934" t="s">
        <v>1215</v>
      </c>
      <c r="J934">
        <f>VLOOKUP(Sales[[#This Row],[Service Category]],Table7[],3,FALSE)</f>
        <v>0.25</v>
      </c>
      <c r="K934">
        <f>Sales[[#This Row],[Sale Price ]]*Sales[[#This Row],[Margins]]</f>
        <v>319.75</v>
      </c>
      <c r="L934">
        <v>1279</v>
      </c>
      <c r="M934">
        <f>Sales[[#This Row],[Sale Price ]]-Sales[[#This Row],[Service Provider Expense]]</f>
        <v>959.25</v>
      </c>
      <c r="N934" t="s">
        <v>1201</v>
      </c>
    </row>
    <row r="935" spans="1:14" x14ac:dyDescent="0.3">
      <c r="A935">
        <v>3934</v>
      </c>
      <c r="B935" t="s">
        <v>1158</v>
      </c>
      <c r="C935" t="s">
        <v>341</v>
      </c>
      <c r="D935">
        <v>2165</v>
      </c>
      <c r="E935" t="s">
        <v>1206</v>
      </c>
      <c r="F935" s="1">
        <v>45474</v>
      </c>
      <c r="G935" s="6">
        <v>1</v>
      </c>
      <c r="H935" t="s">
        <v>19</v>
      </c>
      <c r="I935" t="s">
        <v>1230</v>
      </c>
      <c r="J935">
        <f>VLOOKUP(Sales[[#This Row],[Service Category]],Table7[],3,FALSE)</f>
        <v>0.1</v>
      </c>
      <c r="K935">
        <f>Sales[[#This Row],[Sale Price ]]*Sales[[#This Row],[Margins]]</f>
        <v>90.600000000000009</v>
      </c>
      <c r="L935">
        <v>906</v>
      </c>
      <c r="M935">
        <f>Sales[[#This Row],[Sale Price ]]-Sales[[#This Row],[Service Provider Expense]]</f>
        <v>815.4</v>
      </c>
      <c r="N935" t="s">
        <v>1201</v>
      </c>
    </row>
    <row r="936" spans="1:14" x14ac:dyDescent="0.3">
      <c r="A936">
        <v>3935</v>
      </c>
      <c r="B936" t="s">
        <v>723</v>
      </c>
      <c r="C936" t="s">
        <v>1159</v>
      </c>
      <c r="D936">
        <v>2166</v>
      </c>
      <c r="E936" t="s">
        <v>1204</v>
      </c>
      <c r="F936" s="1">
        <v>45365</v>
      </c>
      <c r="G936" s="6">
        <v>1</v>
      </c>
      <c r="H936" s="1" t="s">
        <v>2242</v>
      </c>
      <c r="I936" t="s">
        <v>1230</v>
      </c>
      <c r="J936">
        <f>VLOOKUP(Sales[[#This Row],[Service Category]],Table7[],3,FALSE)</f>
        <v>0.3</v>
      </c>
      <c r="K936">
        <f>Sales[[#This Row],[Sale Price ]]*Sales[[#This Row],[Margins]]</f>
        <v>388.8</v>
      </c>
      <c r="L936">
        <v>1296</v>
      </c>
      <c r="M936">
        <f>Sales[[#This Row],[Sale Price ]]-Sales[[#This Row],[Service Provider Expense]]</f>
        <v>907.2</v>
      </c>
      <c r="N936" t="s">
        <v>1201</v>
      </c>
    </row>
    <row r="937" spans="1:14" x14ac:dyDescent="0.3">
      <c r="A937">
        <v>3936</v>
      </c>
      <c r="B937" t="s">
        <v>136</v>
      </c>
      <c r="C937" t="s">
        <v>1160</v>
      </c>
      <c r="D937">
        <v>2167</v>
      </c>
      <c r="E937" t="s">
        <v>1204</v>
      </c>
      <c r="F937" s="1">
        <v>45463</v>
      </c>
      <c r="G937" s="6">
        <v>3</v>
      </c>
      <c r="H937" s="1" t="s">
        <v>2242</v>
      </c>
      <c r="I937" t="s">
        <v>1249</v>
      </c>
      <c r="J937">
        <f>VLOOKUP(Sales[[#This Row],[Service Category]],Table7[],3,FALSE)</f>
        <v>0.3</v>
      </c>
      <c r="K937">
        <f>Sales[[#This Row],[Sale Price ]]*Sales[[#This Row],[Margins]]</f>
        <v>366.3</v>
      </c>
      <c r="L937">
        <v>1221</v>
      </c>
      <c r="M937">
        <f>Sales[[#This Row],[Sale Price ]]-Sales[[#This Row],[Service Provider Expense]]</f>
        <v>854.7</v>
      </c>
      <c r="N937" t="s">
        <v>17</v>
      </c>
    </row>
    <row r="938" spans="1:14" x14ac:dyDescent="0.3">
      <c r="A938">
        <v>3937</v>
      </c>
      <c r="B938" t="s">
        <v>706</v>
      </c>
      <c r="C938" t="s">
        <v>1161</v>
      </c>
      <c r="D938">
        <v>2168</v>
      </c>
      <c r="E938" t="s">
        <v>2248</v>
      </c>
      <c r="F938" s="1">
        <v>45592</v>
      </c>
      <c r="G938" s="6">
        <v>1</v>
      </c>
      <c r="H938" t="s">
        <v>19</v>
      </c>
      <c r="I938" t="s">
        <v>1221</v>
      </c>
      <c r="J938">
        <f>VLOOKUP(Sales[[#This Row],[Service Category]],Table7[],3,FALSE)</f>
        <v>0.25</v>
      </c>
      <c r="K938">
        <f>Sales[[#This Row],[Sale Price ]]*Sales[[#This Row],[Margins]]</f>
        <v>211</v>
      </c>
      <c r="L938">
        <v>844</v>
      </c>
      <c r="M938">
        <f>Sales[[#This Row],[Sale Price ]]-Sales[[#This Row],[Service Provider Expense]]</f>
        <v>633</v>
      </c>
      <c r="N938" t="s">
        <v>14</v>
      </c>
    </row>
    <row r="939" spans="1:14" x14ac:dyDescent="0.3">
      <c r="A939">
        <v>3938</v>
      </c>
      <c r="B939" t="s">
        <v>1162</v>
      </c>
      <c r="C939" t="s">
        <v>555</v>
      </c>
      <c r="D939">
        <v>2169</v>
      </c>
      <c r="E939" t="s">
        <v>1208</v>
      </c>
      <c r="F939" s="1">
        <v>45642</v>
      </c>
      <c r="G939" s="6">
        <v>2</v>
      </c>
      <c r="H939" t="s">
        <v>15</v>
      </c>
      <c r="I939" t="s">
        <v>1221</v>
      </c>
      <c r="J939">
        <f>VLOOKUP(Sales[[#This Row],[Service Category]],Table7[],3,FALSE)</f>
        <v>0.2</v>
      </c>
      <c r="K939">
        <f>Sales[[#This Row],[Sale Price ]]*Sales[[#This Row],[Margins]]</f>
        <v>268.40000000000003</v>
      </c>
      <c r="L939">
        <v>1342</v>
      </c>
      <c r="M939">
        <f>Sales[[#This Row],[Sale Price ]]-Sales[[#This Row],[Service Provider Expense]]</f>
        <v>1073.5999999999999</v>
      </c>
      <c r="N939" t="s">
        <v>14</v>
      </c>
    </row>
    <row r="940" spans="1:14" x14ac:dyDescent="0.3">
      <c r="A940">
        <v>3939</v>
      </c>
      <c r="B940" t="s">
        <v>1155</v>
      </c>
      <c r="C940" t="s">
        <v>758</v>
      </c>
      <c r="D940">
        <v>2170</v>
      </c>
      <c r="E940" t="s">
        <v>1204</v>
      </c>
      <c r="F940" s="1">
        <v>45353</v>
      </c>
      <c r="G940" s="6">
        <v>3</v>
      </c>
      <c r="H940" t="s">
        <v>15</v>
      </c>
      <c r="I940" t="s">
        <v>1218</v>
      </c>
      <c r="J940">
        <f>VLOOKUP(Sales[[#This Row],[Service Category]],Table7[],3,FALSE)</f>
        <v>0.3</v>
      </c>
      <c r="K940">
        <f>Sales[[#This Row],[Sale Price ]]*Sales[[#This Row],[Margins]]</f>
        <v>5.0999999999999996</v>
      </c>
      <c r="L940">
        <v>17</v>
      </c>
      <c r="M940">
        <f>Sales[[#This Row],[Sale Price ]]-Sales[[#This Row],[Service Provider Expense]]</f>
        <v>11.9</v>
      </c>
      <c r="N940" t="s">
        <v>1201</v>
      </c>
    </row>
    <row r="941" spans="1:14" x14ac:dyDescent="0.3">
      <c r="A941">
        <v>3940</v>
      </c>
      <c r="B941" t="s">
        <v>1163</v>
      </c>
      <c r="C941" t="s">
        <v>1164</v>
      </c>
      <c r="D941">
        <v>2171</v>
      </c>
      <c r="E941" t="s">
        <v>2249</v>
      </c>
      <c r="F941" s="1">
        <v>45358</v>
      </c>
      <c r="G941" s="6">
        <v>2</v>
      </c>
      <c r="H941" s="1" t="s">
        <v>2242</v>
      </c>
      <c r="I941" t="s">
        <v>1215</v>
      </c>
      <c r="J941">
        <f>VLOOKUP(Sales[[#This Row],[Service Category]],Table7[],3,FALSE)</f>
        <v>0.25</v>
      </c>
      <c r="K941">
        <f>Sales[[#This Row],[Sale Price ]]*Sales[[#This Row],[Margins]]</f>
        <v>275</v>
      </c>
      <c r="L941">
        <v>1100</v>
      </c>
      <c r="M941">
        <f>Sales[[#This Row],[Sale Price ]]-Sales[[#This Row],[Service Provider Expense]]</f>
        <v>825</v>
      </c>
      <c r="N941" t="s">
        <v>16</v>
      </c>
    </row>
    <row r="942" spans="1:14" x14ac:dyDescent="0.3">
      <c r="A942">
        <v>3941</v>
      </c>
      <c r="B942" t="s">
        <v>953</v>
      </c>
      <c r="C942" t="s">
        <v>210</v>
      </c>
      <c r="D942">
        <v>2172</v>
      </c>
      <c r="E942" t="s">
        <v>2248</v>
      </c>
      <c r="F942" s="1">
        <v>45343</v>
      </c>
      <c r="G942" s="6">
        <v>3</v>
      </c>
      <c r="H942" s="1" t="s">
        <v>2242</v>
      </c>
      <c r="I942" t="s">
        <v>1227</v>
      </c>
      <c r="J942">
        <f>VLOOKUP(Sales[[#This Row],[Service Category]],Table7[],3,FALSE)</f>
        <v>0.25</v>
      </c>
      <c r="K942">
        <f>Sales[[#This Row],[Sale Price ]]*Sales[[#This Row],[Margins]]</f>
        <v>4.25</v>
      </c>
      <c r="L942">
        <v>17</v>
      </c>
      <c r="M942">
        <f>Sales[[#This Row],[Sale Price ]]-Sales[[#This Row],[Service Provider Expense]]</f>
        <v>12.75</v>
      </c>
      <c r="N942" t="s">
        <v>20</v>
      </c>
    </row>
    <row r="943" spans="1:14" x14ac:dyDescent="0.3">
      <c r="A943">
        <v>3942</v>
      </c>
      <c r="B943" t="s">
        <v>1035</v>
      </c>
      <c r="C943" t="s">
        <v>589</v>
      </c>
      <c r="D943">
        <v>2173</v>
      </c>
      <c r="E943" t="s">
        <v>1208</v>
      </c>
      <c r="F943" s="1">
        <v>45657</v>
      </c>
      <c r="G943" s="6">
        <v>3</v>
      </c>
      <c r="H943" t="s">
        <v>15</v>
      </c>
      <c r="I943" t="s">
        <v>1224</v>
      </c>
      <c r="J943">
        <f>VLOOKUP(Sales[[#This Row],[Service Category]],Table7[],3,FALSE)</f>
        <v>0.2</v>
      </c>
      <c r="K943">
        <f>Sales[[#This Row],[Sale Price ]]*Sales[[#This Row],[Margins]]</f>
        <v>276.8</v>
      </c>
      <c r="L943">
        <v>1384</v>
      </c>
      <c r="M943">
        <f>Sales[[#This Row],[Sale Price ]]-Sales[[#This Row],[Service Provider Expense]]</f>
        <v>1107.2</v>
      </c>
      <c r="N943" t="s">
        <v>20</v>
      </c>
    </row>
    <row r="944" spans="1:14" x14ac:dyDescent="0.3">
      <c r="A944">
        <v>3943</v>
      </c>
      <c r="B944" t="s">
        <v>684</v>
      </c>
      <c r="C944" t="s">
        <v>893</v>
      </c>
      <c r="D944">
        <v>2174</v>
      </c>
      <c r="E944" t="s">
        <v>1204</v>
      </c>
      <c r="F944" s="1">
        <v>45643</v>
      </c>
      <c r="G944" s="6">
        <v>3</v>
      </c>
      <c r="H944" t="s">
        <v>19</v>
      </c>
      <c r="I944" t="s">
        <v>1227</v>
      </c>
      <c r="J944">
        <f>VLOOKUP(Sales[[#This Row],[Service Category]],Table7[],3,FALSE)</f>
        <v>0.3</v>
      </c>
      <c r="K944">
        <f>Sales[[#This Row],[Sale Price ]]*Sales[[#This Row],[Margins]]</f>
        <v>282.59999999999997</v>
      </c>
      <c r="L944">
        <v>942</v>
      </c>
      <c r="M944">
        <f>Sales[[#This Row],[Sale Price ]]-Sales[[#This Row],[Service Provider Expense]]</f>
        <v>659.40000000000009</v>
      </c>
      <c r="N944" t="s">
        <v>16</v>
      </c>
    </row>
    <row r="945" spans="1:14" x14ac:dyDescent="0.3">
      <c r="A945">
        <v>3944</v>
      </c>
      <c r="B945" t="s">
        <v>27</v>
      </c>
      <c r="C945" t="s">
        <v>1165</v>
      </c>
      <c r="D945">
        <v>2175</v>
      </c>
      <c r="E945" t="s">
        <v>2249</v>
      </c>
      <c r="F945" s="1">
        <v>45395</v>
      </c>
      <c r="G945" s="6">
        <v>2</v>
      </c>
      <c r="H945" s="1" t="s">
        <v>2243</v>
      </c>
      <c r="I945" t="s">
        <v>1221</v>
      </c>
      <c r="J945">
        <f>VLOOKUP(Sales[[#This Row],[Service Category]],Table7[],3,FALSE)</f>
        <v>0.25</v>
      </c>
      <c r="K945">
        <f>Sales[[#This Row],[Sale Price ]]*Sales[[#This Row],[Margins]]</f>
        <v>25</v>
      </c>
      <c r="L945">
        <v>100</v>
      </c>
      <c r="M945">
        <f>Sales[[#This Row],[Sale Price ]]-Sales[[#This Row],[Service Provider Expense]]</f>
        <v>75</v>
      </c>
      <c r="N945" t="s">
        <v>16</v>
      </c>
    </row>
    <row r="946" spans="1:14" x14ac:dyDescent="0.3">
      <c r="A946">
        <v>3945</v>
      </c>
      <c r="B946" t="s">
        <v>207</v>
      </c>
      <c r="C946" t="s">
        <v>1016</v>
      </c>
      <c r="D946">
        <v>2176</v>
      </c>
      <c r="E946" t="s">
        <v>1204</v>
      </c>
      <c r="F946" s="1">
        <v>45572</v>
      </c>
      <c r="G946" s="6">
        <v>2</v>
      </c>
      <c r="H946" t="s">
        <v>15</v>
      </c>
      <c r="I946" t="s">
        <v>1249</v>
      </c>
      <c r="J946">
        <f>VLOOKUP(Sales[[#This Row],[Service Category]],Table7[],3,FALSE)</f>
        <v>0.3</v>
      </c>
      <c r="K946">
        <f>Sales[[#This Row],[Sale Price ]]*Sales[[#This Row],[Margins]]</f>
        <v>374.4</v>
      </c>
      <c r="L946">
        <v>1248</v>
      </c>
      <c r="M946">
        <f>Sales[[#This Row],[Sale Price ]]-Sales[[#This Row],[Service Provider Expense]]</f>
        <v>873.6</v>
      </c>
      <c r="N946" t="s">
        <v>16</v>
      </c>
    </row>
    <row r="947" spans="1:14" x14ac:dyDescent="0.3">
      <c r="A947">
        <v>3946</v>
      </c>
      <c r="B947" t="s">
        <v>18</v>
      </c>
      <c r="C947" t="s">
        <v>1019</v>
      </c>
      <c r="D947">
        <v>2177</v>
      </c>
      <c r="E947" t="s">
        <v>2248</v>
      </c>
      <c r="F947" s="1">
        <v>45447</v>
      </c>
      <c r="G947" s="6">
        <v>1</v>
      </c>
      <c r="H947" s="1" t="s">
        <v>2242</v>
      </c>
      <c r="I947" t="s">
        <v>1230</v>
      </c>
      <c r="J947">
        <f>VLOOKUP(Sales[[#This Row],[Service Category]],Table7[],3,FALSE)</f>
        <v>0.25</v>
      </c>
      <c r="K947">
        <f>Sales[[#This Row],[Sale Price ]]*Sales[[#This Row],[Margins]]</f>
        <v>341.5</v>
      </c>
      <c r="L947">
        <v>1366</v>
      </c>
      <c r="M947">
        <f>Sales[[#This Row],[Sale Price ]]-Sales[[#This Row],[Service Provider Expense]]</f>
        <v>1024.5</v>
      </c>
      <c r="N947" t="s">
        <v>20</v>
      </c>
    </row>
    <row r="948" spans="1:14" x14ac:dyDescent="0.3">
      <c r="A948">
        <v>3947</v>
      </c>
      <c r="B948" t="s">
        <v>1166</v>
      </c>
      <c r="C948" t="s">
        <v>236</v>
      </c>
      <c r="D948">
        <v>2178</v>
      </c>
      <c r="E948" t="s">
        <v>2249</v>
      </c>
      <c r="F948" s="1">
        <v>45652</v>
      </c>
      <c r="G948" s="6">
        <v>2</v>
      </c>
      <c r="H948" t="s">
        <v>15</v>
      </c>
      <c r="I948" t="s">
        <v>1227</v>
      </c>
      <c r="J948">
        <f>VLOOKUP(Sales[[#This Row],[Service Category]],Table7[],3,FALSE)</f>
        <v>0.25</v>
      </c>
      <c r="K948">
        <f>Sales[[#This Row],[Sale Price ]]*Sales[[#This Row],[Margins]]</f>
        <v>184.5</v>
      </c>
      <c r="L948">
        <v>738</v>
      </c>
      <c r="M948">
        <f>Sales[[#This Row],[Sale Price ]]-Sales[[#This Row],[Service Provider Expense]]</f>
        <v>553.5</v>
      </c>
      <c r="N948" t="s">
        <v>16</v>
      </c>
    </row>
    <row r="949" spans="1:14" x14ac:dyDescent="0.3">
      <c r="A949">
        <v>3948</v>
      </c>
      <c r="B949" t="s">
        <v>53</v>
      </c>
      <c r="C949" t="s">
        <v>1167</v>
      </c>
      <c r="D949">
        <v>2179</v>
      </c>
      <c r="E949" t="s">
        <v>2249</v>
      </c>
      <c r="F949" s="1">
        <v>45583</v>
      </c>
      <c r="G949" s="6">
        <v>2</v>
      </c>
      <c r="H949" s="1" t="s">
        <v>2242</v>
      </c>
      <c r="I949" t="s">
        <v>1230</v>
      </c>
      <c r="J949">
        <f>VLOOKUP(Sales[[#This Row],[Service Category]],Table7[],3,FALSE)</f>
        <v>0.25</v>
      </c>
      <c r="K949">
        <f>Sales[[#This Row],[Sale Price ]]*Sales[[#This Row],[Margins]]</f>
        <v>251</v>
      </c>
      <c r="L949">
        <v>1004</v>
      </c>
      <c r="M949">
        <f>Sales[[#This Row],[Sale Price ]]-Sales[[#This Row],[Service Provider Expense]]</f>
        <v>753</v>
      </c>
      <c r="N949" t="s">
        <v>16</v>
      </c>
    </row>
    <row r="950" spans="1:14" x14ac:dyDescent="0.3">
      <c r="A950">
        <v>3949</v>
      </c>
      <c r="B950" t="s">
        <v>45</v>
      </c>
      <c r="C950" t="s">
        <v>778</v>
      </c>
      <c r="D950">
        <v>2180</v>
      </c>
      <c r="E950" t="s">
        <v>1204</v>
      </c>
      <c r="F950" s="1">
        <v>45528</v>
      </c>
      <c r="G950" s="6">
        <v>1</v>
      </c>
      <c r="H950" t="s">
        <v>15</v>
      </c>
      <c r="I950" t="s">
        <v>1227</v>
      </c>
      <c r="J950">
        <f>VLOOKUP(Sales[[#This Row],[Service Category]],Table7[],3,FALSE)</f>
        <v>0.3</v>
      </c>
      <c r="K950">
        <f>Sales[[#This Row],[Sale Price ]]*Sales[[#This Row],[Margins]]</f>
        <v>414</v>
      </c>
      <c r="L950">
        <v>1380</v>
      </c>
      <c r="M950">
        <f>Sales[[#This Row],[Sale Price ]]-Sales[[#This Row],[Service Provider Expense]]</f>
        <v>966</v>
      </c>
      <c r="N950" t="s">
        <v>16</v>
      </c>
    </row>
    <row r="951" spans="1:14" x14ac:dyDescent="0.3">
      <c r="A951">
        <v>3950</v>
      </c>
      <c r="B951" t="s">
        <v>1168</v>
      </c>
      <c r="C951" t="s">
        <v>1169</v>
      </c>
      <c r="D951">
        <v>2181</v>
      </c>
      <c r="E951" t="s">
        <v>2249</v>
      </c>
      <c r="F951" s="1">
        <v>45461</v>
      </c>
      <c r="G951" s="6">
        <v>2</v>
      </c>
      <c r="H951" s="1" t="s">
        <v>2243</v>
      </c>
      <c r="I951" t="s">
        <v>1221</v>
      </c>
      <c r="J951">
        <f>VLOOKUP(Sales[[#This Row],[Service Category]],Table7[],3,FALSE)</f>
        <v>0.25</v>
      </c>
      <c r="K951">
        <f>Sales[[#This Row],[Sale Price ]]*Sales[[#This Row],[Margins]]</f>
        <v>65.75</v>
      </c>
      <c r="L951">
        <v>263</v>
      </c>
      <c r="M951">
        <f>Sales[[#This Row],[Sale Price ]]-Sales[[#This Row],[Service Provider Expense]]</f>
        <v>197.25</v>
      </c>
      <c r="N951" t="s">
        <v>17</v>
      </c>
    </row>
    <row r="952" spans="1:14" x14ac:dyDescent="0.3">
      <c r="A952">
        <v>3951</v>
      </c>
      <c r="B952" t="s">
        <v>849</v>
      </c>
      <c r="C952" t="s">
        <v>717</v>
      </c>
      <c r="D952">
        <v>2182</v>
      </c>
      <c r="E952" t="s">
        <v>1206</v>
      </c>
      <c r="F952" s="1">
        <v>45465</v>
      </c>
      <c r="G952" s="6">
        <v>1</v>
      </c>
      <c r="H952" s="1" t="s">
        <v>2242</v>
      </c>
      <c r="I952" t="s">
        <v>1221</v>
      </c>
      <c r="J952">
        <f>VLOOKUP(Sales[[#This Row],[Service Category]],Table7[],3,FALSE)</f>
        <v>0.1</v>
      </c>
      <c r="K952">
        <f>Sales[[#This Row],[Sale Price ]]*Sales[[#This Row],[Margins]]</f>
        <v>100.9</v>
      </c>
      <c r="L952">
        <v>1009</v>
      </c>
      <c r="M952">
        <f>Sales[[#This Row],[Sale Price ]]-Sales[[#This Row],[Service Provider Expense]]</f>
        <v>908.1</v>
      </c>
      <c r="N952" t="s">
        <v>14</v>
      </c>
    </row>
    <row r="953" spans="1:14" x14ac:dyDescent="0.3">
      <c r="A953">
        <v>3952</v>
      </c>
      <c r="B953" t="s">
        <v>1170</v>
      </c>
      <c r="C953" t="s">
        <v>1171</v>
      </c>
      <c r="D953">
        <v>2183</v>
      </c>
      <c r="E953" t="s">
        <v>1206</v>
      </c>
      <c r="F953" s="1">
        <v>45503</v>
      </c>
      <c r="G953" s="6">
        <v>3</v>
      </c>
      <c r="H953" t="s">
        <v>19</v>
      </c>
      <c r="I953" t="s">
        <v>1221</v>
      </c>
      <c r="J953">
        <f>VLOOKUP(Sales[[#This Row],[Service Category]],Table7[],3,FALSE)</f>
        <v>0.1</v>
      </c>
      <c r="K953">
        <f>Sales[[#This Row],[Sale Price ]]*Sales[[#This Row],[Margins]]</f>
        <v>127</v>
      </c>
      <c r="L953">
        <v>1270</v>
      </c>
      <c r="M953">
        <f>Sales[[#This Row],[Sale Price ]]-Sales[[#This Row],[Service Provider Expense]]</f>
        <v>1143</v>
      </c>
      <c r="N953" t="s">
        <v>14</v>
      </c>
    </row>
    <row r="954" spans="1:14" x14ac:dyDescent="0.3">
      <c r="A954">
        <v>3953</v>
      </c>
      <c r="B954" t="s">
        <v>199</v>
      </c>
      <c r="C954" t="s">
        <v>115</v>
      </c>
      <c r="D954">
        <v>2184</v>
      </c>
      <c r="E954" t="s">
        <v>2249</v>
      </c>
      <c r="F954" s="1">
        <v>45376</v>
      </c>
      <c r="G954" s="6">
        <v>3</v>
      </c>
      <c r="H954" s="1" t="s">
        <v>2242</v>
      </c>
      <c r="I954" t="s">
        <v>1227</v>
      </c>
      <c r="J954">
        <f>VLOOKUP(Sales[[#This Row],[Service Category]],Table7[],3,FALSE)</f>
        <v>0.25</v>
      </c>
      <c r="K954">
        <f>Sales[[#This Row],[Sale Price ]]*Sales[[#This Row],[Margins]]</f>
        <v>190.75</v>
      </c>
      <c r="L954">
        <v>763</v>
      </c>
      <c r="M954">
        <f>Sales[[#This Row],[Sale Price ]]-Sales[[#This Row],[Service Provider Expense]]</f>
        <v>572.25</v>
      </c>
      <c r="N954" t="s">
        <v>1201</v>
      </c>
    </row>
    <row r="955" spans="1:14" x14ac:dyDescent="0.3">
      <c r="A955">
        <v>3954</v>
      </c>
      <c r="B955" t="s">
        <v>847</v>
      </c>
      <c r="C955" t="s">
        <v>1057</v>
      </c>
      <c r="D955">
        <v>2185</v>
      </c>
      <c r="E955" t="s">
        <v>1208</v>
      </c>
      <c r="F955" s="1">
        <v>45340</v>
      </c>
      <c r="G955" s="6">
        <v>2</v>
      </c>
      <c r="H955" s="1" t="s">
        <v>2242</v>
      </c>
      <c r="I955" t="s">
        <v>1230</v>
      </c>
      <c r="J955">
        <f>VLOOKUP(Sales[[#This Row],[Service Category]],Table7[],3,FALSE)</f>
        <v>0.2</v>
      </c>
      <c r="K955">
        <f>Sales[[#This Row],[Sale Price ]]*Sales[[#This Row],[Margins]]</f>
        <v>291.2</v>
      </c>
      <c r="L955">
        <v>1456</v>
      </c>
      <c r="M955">
        <f>Sales[[#This Row],[Sale Price ]]-Sales[[#This Row],[Service Provider Expense]]</f>
        <v>1164.8</v>
      </c>
      <c r="N955" t="s">
        <v>14</v>
      </c>
    </row>
    <row r="956" spans="1:14" x14ac:dyDescent="0.3">
      <c r="A956">
        <v>3955</v>
      </c>
      <c r="B956" t="s">
        <v>1172</v>
      </c>
      <c r="C956" t="s">
        <v>778</v>
      </c>
      <c r="D956">
        <v>2186</v>
      </c>
      <c r="E956" t="s">
        <v>2249</v>
      </c>
      <c r="F956" s="1">
        <v>45605</v>
      </c>
      <c r="G956" s="6">
        <v>2</v>
      </c>
      <c r="H956" t="s">
        <v>19</v>
      </c>
      <c r="I956" t="s">
        <v>1237</v>
      </c>
      <c r="J956">
        <f>VLOOKUP(Sales[[#This Row],[Service Category]],Table7[],3,FALSE)</f>
        <v>0.25</v>
      </c>
      <c r="K956">
        <f>Sales[[#This Row],[Sale Price ]]*Sales[[#This Row],[Margins]]</f>
        <v>299.75</v>
      </c>
      <c r="L956">
        <v>1199</v>
      </c>
      <c r="M956">
        <f>Sales[[#This Row],[Sale Price ]]-Sales[[#This Row],[Service Provider Expense]]</f>
        <v>899.25</v>
      </c>
      <c r="N956" t="s">
        <v>20</v>
      </c>
    </row>
    <row r="957" spans="1:14" x14ac:dyDescent="0.3">
      <c r="A957">
        <v>3956</v>
      </c>
      <c r="B957" t="s">
        <v>860</v>
      </c>
      <c r="C957" t="s">
        <v>644</v>
      </c>
      <c r="D957">
        <v>2187</v>
      </c>
      <c r="E957" t="s">
        <v>2249</v>
      </c>
      <c r="F957" s="1">
        <v>45505</v>
      </c>
      <c r="G957" s="6">
        <v>2</v>
      </c>
      <c r="H957" t="s">
        <v>15</v>
      </c>
      <c r="I957" t="s">
        <v>1237</v>
      </c>
      <c r="J957">
        <f>VLOOKUP(Sales[[#This Row],[Service Category]],Table7[],3,FALSE)</f>
        <v>0.25</v>
      </c>
      <c r="K957">
        <f>Sales[[#This Row],[Sale Price ]]*Sales[[#This Row],[Margins]]</f>
        <v>43.75</v>
      </c>
      <c r="L957">
        <v>175</v>
      </c>
      <c r="M957">
        <f>Sales[[#This Row],[Sale Price ]]-Sales[[#This Row],[Service Provider Expense]]</f>
        <v>131.25</v>
      </c>
      <c r="N957" t="s">
        <v>20</v>
      </c>
    </row>
    <row r="958" spans="1:14" x14ac:dyDescent="0.3">
      <c r="A958">
        <v>3957</v>
      </c>
      <c r="B958" t="s">
        <v>748</v>
      </c>
      <c r="C958" t="s">
        <v>286</v>
      </c>
      <c r="D958">
        <v>2188</v>
      </c>
      <c r="E958" t="s">
        <v>1204</v>
      </c>
      <c r="F958" s="1">
        <v>45387</v>
      </c>
      <c r="G958" s="6">
        <v>3</v>
      </c>
      <c r="H958" t="s">
        <v>19</v>
      </c>
      <c r="I958" t="s">
        <v>1224</v>
      </c>
      <c r="J958">
        <f>VLOOKUP(Sales[[#This Row],[Service Category]],Table7[],3,FALSE)</f>
        <v>0.3</v>
      </c>
      <c r="K958">
        <f>Sales[[#This Row],[Sale Price ]]*Sales[[#This Row],[Margins]]</f>
        <v>313.5</v>
      </c>
      <c r="L958">
        <v>1045</v>
      </c>
      <c r="M958">
        <f>Sales[[#This Row],[Sale Price ]]-Sales[[#This Row],[Service Provider Expense]]</f>
        <v>731.5</v>
      </c>
      <c r="N958" t="s">
        <v>1201</v>
      </c>
    </row>
    <row r="959" spans="1:14" x14ac:dyDescent="0.3">
      <c r="A959">
        <v>3958</v>
      </c>
      <c r="B959" t="s">
        <v>374</v>
      </c>
      <c r="C959" t="s">
        <v>1173</v>
      </c>
      <c r="D959">
        <v>2189</v>
      </c>
      <c r="E959" t="s">
        <v>2249</v>
      </c>
      <c r="F959" s="1">
        <v>45352</v>
      </c>
      <c r="G959" s="6">
        <v>3</v>
      </c>
      <c r="H959" s="1" t="s">
        <v>2242</v>
      </c>
      <c r="I959" t="s">
        <v>1230</v>
      </c>
      <c r="J959">
        <f>VLOOKUP(Sales[[#This Row],[Service Category]],Table7[],3,FALSE)</f>
        <v>0.25</v>
      </c>
      <c r="K959">
        <f>Sales[[#This Row],[Sale Price ]]*Sales[[#This Row],[Margins]]</f>
        <v>353.75</v>
      </c>
      <c r="L959">
        <v>1415</v>
      </c>
      <c r="M959">
        <f>Sales[[#This Row],[Sale Price ]]-Sales[[#This Row],[Service Provider Expense]]</f>
        <v>1061.25</v>
      </c>
      <c r="N959" t="s">
        <v>14</v>
      </c>
    </row>
    <row r="960" spans="1:14" x14ac:dyDescent="0.3">
      <c r="A960">
        <v>3959</v>
      </c>
      <c r="B960" t="s">
        <v>1174</v>
      </c>
      <c r="C960" t="s">
        <v>679</v>
      </c>
      <c r="D960">
        <v>2190</v>
      </c>
      <c r="E960" t="s">
        <v>1209</v>
      </c>
      <c r="F960" s="1">
        <v>45476</v>
      </c>
      <c r="G960" s="6">
        <v>1</v>
      </c>
      <c r="H960" t="s">
        <v>15</v>
      </c>
      <c r="I960" t="s">
        <v>1249</v>
      </c>
      <c r="J960">
        <f>VLOOKUP(Sales[[#This Row],[Service Category]],Table7[],3,FALSE)</f>
        <v>0.3</v>
      </c>
      <c r="K960">
        <f>Sales[[#This Row],[Sale Price ]]*Sales[[#This Row],[Margins]]</f>
        <v>24</v>
      </c>
      <c r="L960">
        <v>80</v>
      </c>
      <c r="M960">
        <f>Sales[[#This Row],[Sale Price ]]-Sales[[#This Row],[Service Provider Expense]]</f>
        <v>56</v>
      </c>
      <c r="N960" t="s">
        <v>17</v>
      </c>
    </row>
    <row r="961" spans="1:14" x14ac:dyDescent="0.3">
      <c r="A961">
        <v>3960</v>
      </c>
      <c r="B961" t="s">
        <v>1175</v>
      </c>
      <c r="C961" t="s">
        <v>133</v>
      </c>
      <c r="D961">
        <v>2191</v>
      </c>
      <c r="E961" t="s">
        <v>1206</v>
      </c>
      <c r="F961" s="1">
        <v>45396</v>
      </c>
      <c r="G961" s="6">
        <v>3</v>
      </c>
      <c r="H961" t="s">
        <v>15</v>
      </c>
      <c r="I961" t="s">
        <v>1221</v>
      </c>
      <c r="J961">
        <f>VLOOKUP(Sales[[#This Row],[Service Category]],Table7[],3,FALSE)</f>
        <v>0.1</v>
      </c>
      <c r="K961">
        <f>Sales[[#This Row],[Sale Price ]]*Sales[[#This Row],[Margins]]</f>
        <v>136.20000000000002</v>
      </c>
      <c r="L961">
        <v>1362</v>
      </c>
      <c r="M961">
        <f>Sales[[#This Row],[Sale Price ]]-Sales[[#This Row],[Service Provider Expense]]</f>
        <v>1225.8</v>
      </c>
      <c r="N961" t="s">
        <v>17</v>
      </c>
    </row>
    <row r="962" spans="1:14" x14ac:dyDescent="0.3">
      <c r="A962">
        <v>3961</v>
      </c>
      <c r="B962" t="s">
        <v>215</v>
      </c>
      <c r="C962" t="s">
        <v>240</v>
      </c>
      <c r="D962">
        <v>2192</v>
      </c>
      <c r="E962" t="s">
        <v>1204</v>
      </c>
      <c r="F962" s="1">
        <v>45596</v>
      </c>
      <c r="G962" s="6">
        <v>3</v>
      </c>
      <c r="H962" s="1" t="s">
        <v>2242</v>
      </c>
      <c r="I962" t="s">
        <v>1227</v>
      </c>
      <c r="J962">
        <f>VLOOKUP(Sales[[#This Row],[Service Category]],Table7[],3,FALSE)</f>
        <v>0.3</v>
      </c>
      <c r="K962">
        <f>Sales[[#This Row],[Sale Price ]]*Sales[[#This Row],[Margins]]</f>
        <v>531</v>
      </c>
      <c r="L962">
        <v>1770</v>
      </c>
      <c r="M962">
        <f>Sales[[#This Row],[Sale Price ]]-Sales[[#This Row],[Service Provider Expense]]</f>
        <v>1239</v>
      </c>
      <c r="N962" t="s">
        <v>1201</v>
      </c>
    </row>
    <row r="963" spans="1:14" x14ac:dyDescent="0.3">
      <c r="A963">
        <v>3962</v>
      </c>
      <c r="B963" t="s">
        <v>716</v>
      </c>
      <c r="C963" t="s">
        <v>977</v>
      </c>
      <c r="D963">
        <v>2193</v>
      </c>
      <c r="E963" t="s">
        <v>2249</v>
      </c>
      <c r="F963" s="1">
        <v>45605</v>
      </c>
      <c r="G963" s="6">
        <v>3</v>
      </c>
      <c r="H963" s="1" t="s">
        <v>2242</v>
      </c>
      <c r="I963" t="s">
        <v>1249</v>
      </c>
      <c r="J963">
        <f>VLOOKUP(Sales[[#This Row],[Service Category]],Table7[],3,FALSE)</f>
        <v>0.25</v>
      </c>
      <c r="K963">
        <f>Sales[[#This Row],[Sale Price ]]*Sales[[#This Row],[Margins]]</f>
        <v>298</v>
      </c>
      <c r="L963">
        <v>1192</v>
      </c>
      <c r="M963">
        <f>Sales[[#This Row],[Sale Price ]]-Sales[[#This Row],[Service Provider Expense]]</f>
        <v>894</v>
      </c>
      <c r="N963" t="s">
        <v>14</v>
      </c>
    </row>
    <row r="964" spans="1:14" x14ac:dyDescent="0.3">
      <c r="A964">
        <v>3963</v>
      </c>
      <c r="B964" t="s">
        <v>868</v>
      </c>
      <c r="C964" t="s">
        <v>152</v>
      </c>
      <c r="D964">
        <v>2194</v>
      </c>
      <c r="E964" t="s">
        <v>2248</v>
      </c>
      <c r="F964" s="1">
        <v>45444</v>
      </c>
      <c r="G964" s="6">
        <v>2</v>
      </c>
      <c r="H964" t="s">
        <v>15</v>
      </c>
      <c r="I964" t="s">
        <v>1230</v>
      </c>
      <c r="J964">
        <f>VLOOKUP(Sales[[#This Row],[Service Category]],Table7[],3,FALSE)</f>
        <v>0.25</v>
      </c>
      <c r="K964">
        <f>Sales[[#This Row],[Sale Price ]]*Sales[[#This Row],[Margins]]</f>
        <v>301</v>
      </c>
      <c r="L964">
        <v>1204</v>
      </c>
      <c r="M964">
        <f>Sales[[#This Row],[Sale Price ]]-Sales[[#This Row],[Service Provider Expense]]</f>
        <v>903</v>
      </c>
      <c r="N964" t="s">
        <v>16</v>
      </c>
    </row>
    <row r="965" spans="1:14" x14ac:dyDescent="0.3">
      <c r="A965">
        <v>3964</v>
      </c>
      <c r="B965" t="s">
        <v>1080</v>
      </c>
      <c r="C965" t="s">
        <v>160</v>
      </c>
      <c r="D965">
        <v>2195</v>
      </c>
      <c r="E965" t="s">
        <v>1204</v>
      </c>
      <c r="F965" s="1">
        <v>45581</v>
      </c>
      <c r="G965" s="6">
        <v>1</v>
      </c>
      <c r="H965" s="1" t="s">
        <v>2242</v>
      </c>
      <c r="I965" t="s">
        <v>1215</v>
      </c>
      <c r="J965">
        <f>VLOOKUP(Sales[[#This Row],[Service Category]],Table7[],3,FALSE)</f>
        <v>0.3</v>
      </c>
      <c r="K965">
        <f>Sales[[#This Row],[Sale Price ]]*Sales[[#This Row],[Margins]]</f>
        <v>446.4</v>
      </c>
      <c r="L965">
        <v>1488</v>
      </c>
      <c r="M965">
        <f>Sales[[#This Row],[Sale Price ]]-Sales[[#This Row],[Service Provider Expense]]</f>
        <v>1041.5999999999999</v>
      </c>
      <c r="N965" t="s">
        <v>1201</v>
      </c>
    </row>
    <row r="966" spans="1:14" x14ac:dyDescent="0.3">
      <c r="A966">
        <v>3965</v>
      </c>
      <c r="B966" t="s">
        <v>1176</v>
      </c>
      <c r="C966" t="s">
        <v>297</v>
      </c>
      <c r="D966">
        <v>2196</v>
      </c>
      <c r="E966" t="s">
        <v>1208</v>
      </c>
      <c r="F966" s="1">
        <v>45427</v>
      </c>
      <c r="G966" s="6">
        <v>3</v>
      </c>
      <c r="H966" s="1" t="s">
        <v>2242</v>
      </c>
      <c r="I966" t="s">
        <v>1224</v>
      </c>
      <c r="J966">
        <f>VLOOKUP(Sales[[#This Row],[Service Category]],Table7[],3,FALSE)</f>
        <v>0.2</v>
      </c>
      <c r="K966">
        <f>Sales[[#This Row],[Sale Price ]]*Sales[[#This Row],[Margins]]</f>
        <v>194</v>
      </c>
      <c r="L966">
        <v>970</v>
      </c>
      <c r="M966">
        <f>Sales[[#This Row],[Sale Price ]]-Sales[[#This Row],[Service Provider Expense]]</f>
        <v>776</v>
      </c>
      <c r="N966" t="s">
        <v>14</v>
      </c>
    </row>
    <row r="967" spans="1:14" x14ac:dyDescent="0.3">
      <c r="A967">
        <v>3966</v>
      </c>
      <c r="B967" t="s">
        <v>1177</v>
      </c>
      <c r="C967" t="s">
        <v>1068</v>
      </c>
      <c r="D967">
        <v>2197</v>
      </c>
      <c r="E967" t="s">
        <v>2248</v>
      </c>
      <c r="F967" s="1">
        <v>45622</v>
      </c>
      <c r="G967" s="6">
        <v>1</v>
      </c>
      <c r="H967" s="1" t="s">
        <v>2242</v>
      </c>
      <c r="I967" t="s">
        <v>1227</v>
      </c>
      <c r="J967">
        <f>VLOOKUP(Sales[[#This Row],[Service Category]],Table7[],3,FALSE)</f>
        <v>0.25</v>
      </c>
      <c r="K967">
        <f>Sales[[#This Row],[Sale Price ]]*Sales[[#This Row],[Margins]]</f>
        <v>463</v>
      </c>
      <c r="L967">
        <v>1852</v>
      </c>
      <c r="M967">
        <f>Sales[[#This Row],[Sale Price ]]-Sales[[#This Row],[Service Provider Expense]]</f>
        <v>1389</v>
      </c>
      <c r="N967" t="s">
        <v>14</v>
      </c>
    </row>
    <row r="968" spans="1:14" x14ac:dyDescent="0.3">
      <c r="A968">
        <v>3967</v>
      </c>
      <c r="B968" t="s">
        <v>662</v>
      </c>
      <c r="C968" t="s">
        <v>759</v>
      </c>
      <c r="D968">
        <v>2198</v>
      </c>
      <c r="E968" t="s">
        <v>1204</v>
      </c>
      <c r="F968" s="1">
        <v>45390</v>
      </c>
      <c r="G968" s="6">
        <v>3</v>
      </c>
      <c r="H968" s="1" t="s">
        <v>2242</v>
      </c>
      <c r="I968" t="s">
        <v>1249</v>
      </c>
      <c r="J968">
        <f>VLOOKUP(Sales[[#This Row],[Service Category]],Table7[],3,FALSE)</f>
        <v>0.3</v>
      </c>
      <c r="K968">
        <f>Sales[[#This Row],[Sale Price ]]*Sales[[#This Row],[Margins]]</f>
        <v>104.7</v>
      </c>
      <c r="L968">
        <v>349</v>
      </c>
      <c r="M968">
        <f>Sales[[#This Row],[Sale Price ]]-Sales[[#This Row],[Service Provider Expense]]</f>
        <v>244.3</v>
      </c>
      <c r="N968" t="s">
        <v>20</v>
      </c>
    </row>
    <row r="969" spans="1:14" x14ac:dyDescent="0.3">
      <c r="A969">
        <v>3968</v>
      </c>
      <c r="B969" t="s">
        <v>145</v>
      </c>
      <c r="C969" t="s">
        <v>1178</v>
      </c>
      <c r="D969">
        <v>2199</v>
      </c>
      <c r="E969" t="s">
        <v>1206</v>
      </c>
      <c r="F969" s="1">
        <v>45591</v>
      </c>
      <c r="G969" s="6">
        <v>1</v>
      </c>
      <c r="H969" s="1" t="s">
        <v>2242</v>
      </c>
      <c r="I969" t="s">
        <v>1230</v>
      </c>
      <c r="J969">
        <f>VLOOKUP(Sales[[#This Row],[Service Category]],Table7[],3,FALSE)</f>
        <v>0.1</v>
      </c>
      <c r="K969">
        <f>Sales[[#This Row],[Sale Price ]]*Sales[[#This Row],[Margins]]</f>
        <v>99.4</v>
      </c>
      <c r="L969">
        <v>994</v>
      </c>
      <c r="M969">
        <f>Sales[[#This Row],[Sale Price ]]-Sales[[#This Row],[Service Provider Expense]]</f>
        <v>894.6</v>
      </c>
      <c r="N969" t="s">
        <v>14</v>
      </c>
    </row>
    <row r="970" spans="1:14" x14ac:dyDescent="0.3">
      <c r="A970">
        <v>3969</v>
      </c>
      <c r="B970" t="s">
        <v>1179</v>
      </c>
      <c r="C970" t="s">
        <v>542</v>
      </c>
      <c r="D970">
        <v>2200</v>
      </c>
      <c r="E970" t="s">
        <v>1208</v>
      </c>
      <c r="F970" s="1">
        <v>45640</v>
      </c>
      <c r="G970" s="6">
        <v>1</v>
      </c>
      <c r="H970" s="1" t="s">
        <v>2242</v>
      </c>
      <c r="I970" t="s">
        <v>1218</v>
      </c>
      <c r="J970">
        <f>VLOOKUP(Sales[[#This Row],[Service Category]],Table7[],3,FALSE)</f>
        <v>0.2</v>
      </c>
      <c r="K970">
        <f>Sales[[#This Row],[Sale Price ]]*Sales[[#This Row],[Margins]]</f>
        <v>230.60000000000002</v>
      </c>
      <c r="L970">
        <v>1153</v>
      </c>
      <c r="M970">
        <f>Sales[[#This Row],[Sale Price ]]-Sales[[#This Row],[Service Provider Expense]]</f>
        <v>922.4</v>
      </c>
      <c r="N970" t="s">
        <v>17</v>
      </c>
    </row>
    <row r="971" spans="1:14" x14ac:dyDescent="0.3">
      <c r="A971">
        <v>3970</v>
      </c>
      <c r="B971" t="s">
        <v>630</v>
      </c>
      <c r="C971" t="s">
        <v>1180</v>
      </c>
      <c r="D971">
        <v>2201</v>
      </c>
      <c r="E971" t="s">
        <v>1206</v>
      </c>
      <c r="F971" s="1">
        <v>45541</v>
      </c>
      <c r="G971" s="6">
        <v>3</v>
      </c>
      <c r="H971" t="s">
        <v>15</v>
      </c>
      <c r="I971" t="s">
        <v>1227</v>
      </c>
      <c r="J971">
        <f>VLOOKUP(Sales[[#This Row],[Service Category]],Table7[],3,FALSE)</f>
        <v>0.1</v>
      </c>
      <c r="K971">
        <f>Sales[[#This Row],[Sale Price ]]*Sales[[#This Row],[Margins]]</f>
        <v>126.9</v>
      </c>
      <c r="L971">
        <v>1269</v>
      </c>
      <c r="M971">
        <f>Sales[[#This Row],[Sale Price ]]-Sales[[#This Row],[Service Provider Expense]]</f>
        <v>1142.0999999999999</v>
      </c>
      <c r="N971" t="s">
        <v>16</v>
      </c>
    </row>
    <row r="972" spans="1:14" x14ac:dyDescent="0.3">
      <c r="A972">
        <v>3971</v>
      </c>
      <c r="B972" t="s">
        <v>822</v>
      </c>
      <c r="C972" t="s">
        <v>21</v>
      </c>
      <c r="D972">
        <v>2202</v>
      </c>
      <c r="E972" t="s">
        <v>2249</v>
      </c>
      <c r="F972" s="1">
        <v>45295</v>
      </c>
      <c r="G972" s="6">
        <v>2</v>
      </c>
      <c r="H972" t="s">
        <v>15</v>
      </c>
      <c r="I972" t="s">
        <v>1237</v>
      </c>
      <c r="J972">
        <f>VLOOKUP(Sales[[#This Row],[Service Category]],Table7[],3,FALSE)</f>
        <v>0.25</v>
      </c>
      <c r="K972">
        <f>Sales[[#This Row],[Sale Price ]]*Sales[[#This Row],[Margins]]</f>
        <v>137</v>
      </c>
      <c r="L972">
        <v>548</v>
      </c>
      <c r="M972">
        <f>Sales[[#This Row],[Sale Price ]]-Sales[[#This Row],[Service Provider Expense]]</f>
        <v>411</v>
      </c>
      <c r="N972" t="s">
        <v>16</v>
      </c>
    </row>
    <row r="973" spans="1:14" x14ac:dyDescent="0.3">
      <c r="A973">
        <v>3972</v>
      </c>
      <c r="B973" t="s">
        <v>1181</v>
      </c>
      <c r="C973" t="s">
        <v>675</v>
      </c>
      <c r="D973">
        <v>2203</v>
      </c>
      <c r="E973" t="s">
        <v>1204</v>
      </c>
      <c r="F973" s="1">
        <v>45441</v>
      </c>
      <c r="G973" s="6">
        <v>1</v>
      </c>
      <c r="H973" s="1" t="s">
        <v>2242</v>
      </c>
      <c r="I973" t="s">
        <v>1221</v>
      </c>
      <c r="J973">
        <f>VLOOKUP(Sales[[#This Row],[Service Category]],Table7[],3,FALSE)</f>
        <v>0.3</v>
      </c>
      <c r="K973">
        <f>Sales[[#This Row],[Sale Price ]]*Sales[[#This Row],[Margins]]</f>
        <v>194.7</v>
      </c>
      <c r="L973">
        <v>649</v>
      </c>
      <c r="M973">
        <f>Sales[[#This Row],[Sale Price ]]-Sales[[#This Row],[Service Provider Expense]]</f>
        <v>454.3</v>
      </c>
      <c r="N973" t="s">
        <v>14</v>
      </c>
    </row>
    <row r="974" spans="1:14" x14ac:dyDescent="0.3">
      <c r="A974">
        <v>3973</v>
      </c>
      <c r="B974" t="s">
        <v>1182</v>
      </c>
      <c r="C974" t="s">
        <v>237</v>
      </c>
      <c r="D974">
        <v>2204</v>
      </c>
      <c r="E974" t="s">
        <v>1204</v>
      </c>
      <c r="F974" s="1">
        <v>45322</v>
      </c>
      <c r="G974" s="6">
        <v>1</v>
      </c>
      <c r="H974" t="s">
        <v>19</v>
      </c>
      <c r="I974" t="s">
        <v>1221</v>
      </c>
      <c r="J974">
        <f>VLOOKUP(Sales[[#This Row],[Service Category]],Table7[],3,FALSE)</f>
        <v>0.3</v>
      </c>
      <c r="K974">
        <f>Sales[[#This Row],[Sale Price ]]*Sales[[#This Row],[Margins]]</f>
        <v>335.7</v>
      </c>
      <c r="L974">
        <v>1119</v>
      </c>
      <c r="M974">
        <f>Sales[[#This Row],[Sale Price ]]-Sales[[#This Row],[Service Provider Expense]]</f>
        <v>783.3</v>
      </c>
      <c r="N974" t="s">
        <v>1201</v>
      </c>
    </row>
    <row r="975" spans="1:14" x14ac:dyDescent="0.3">
      <c r="A975">
        <v>3974</v>
      </c>
      <c r="B975" t="s">
        <v>1183</v>
      </c>
      <c r="C975" t="s">
        <v>1184</v>
      </c>
      <c r="D975">
        <v>2205</v>
      </c>
      <c r="E975" t="s">
        <v>1208</v>
      </c>
      <c r="F975" s="1">
        <v>45432</v>
      </c>
      <c r="G975" s="6">
        <v>2</v>
      </c>
      <c r="H975" s="1" t="s">
        <v>2243</v>
      </c>
      <c r="I975" t="s">
        <v>1224</v>
      </c>
      <c r="J975">
        <f>VLOOKUP(Sales[[#This Row],[Service Category]],Table7[],3,FALSE)</f>
        <v>0.2</v>
      </c>
      <c r="K975">
        <f>Sales[[#This Row],[Sale Price ]]*Sales[[#This Row],[Margins]]</f>
        <v>160</v>
      </c>
      <c r="L975">
        <v>800</v>
      </c>
      <c r="M975">
        <f>Sales[[#This Row],[Sale Price ]]-Sales[[#This Row],[Service Provider Expense]]</f>
        <v>640</v>
      </c>
      <c r="N975" t="s">
        <v>16</v>
      </c>
    </row>
    <row r="976" spans="1:14" x14ac:dyDescent="0.3">
      <c r="A976">
        <v>3975</v>
      </c>
      <c r="B976" t="s">
        <v>941</v>
      </c>
      <c r="C976" t="s">
        <v>420</v>
      </c>
      <c r="D976">
        <v>2206</v>
      </c>
      <c r="E976" t="s">
        <v>2249</v>
      </c>
      <c r="F976" s="1">
        <v>45486</v>
      </c>
      <c r="G976" s="6">
        <v>3</v>
      </c>
      <c r="H976" t="s">
        <v>15</v>
      </c>
      <c r="I976" t="s">
        <v>1230</v>
      </c>
      <c r="J976">
        <f>VLOOKUP(Sales[[#This Row],[Service Category]],Table7[],3,FALSE)</f>
        <v>0.25</v>
      </c>
      <c r="K976">
        <f>Sales[[#This Row],[Sale Price ]]*Sales[[#This Row],[Margins]]</f>
        <v>179.5</v>
      </c>
      <c r="L976">
        <v>718</v>
      </c>
      <c r="M976">
        <f>Sales[[#This Row],[Sale Price ]]-Sales[[#This Row],[Service Provider Expense]]</f>
        <v>538.5</v>
      </c>
      <c r="N976" t="s">
        <v>20</v>
      </c>
    </row>
    <row r="977" spans="1:14" x14ac:dyDescent="0.3">
      <c r="A977">
        <v>3976</v>
      </c>
      <c r="B977" t="s">
        <v>185</v>
      </c>
      <c r="C977" t="s">
        <v>504</v>
      </c>
      <c r="D977">
        <v>2207</v>
      </c>
      <c r="E977" t="s">
        <v>2249</v>
      </c>
      <c r="F977" s="1">
        <v>45492</v>
      </c>
      <c r="G977" s="6">
        <v>1</v>
      </c>
      <c r="H977" s="1" t="s">
        <v>2242</v>
      </c>
      <c r="I977" t="s">
        <v>1215</v>
      </c>
      <c r="J977">
        <f>VLOOKUP(Sales[[#This Row],[Service Category]],Table7[],3,FALSE)</f>
        <v>0.25</v>
      </c>
      <c r="K977">
        <f>Sales[[#This Row],[Sale Price ]]*Sales[[#This Row],[Margins]]</f>
        <v>43.75</v>
      </c>
      <c r="L977">
        <v>175</v>
      </c>
      <c r="M977">
        <f>Sales[[#This Row],[Sale Price ]]-Sales[[#This Row],[Service Provider Expense]]</f>
        <v>131.25</v>
      </c>
      <c r="N977" t="s">
        <v>17</v>
      </c>
    </row>
    <row r="978" spans="1:14" x14ac:dyDescent="0.3">
      <c r="A978">
        <v>3977</v>
      </c>
      <c r="B978" t="s">
        <v>1117</v>
      </c>
      <c r="C978" t="s">
        <v>1185</v>
      </c>
      <c r="D978">
        <v>2208</v>
      </c>
      <c r="E978" t="s">
        <v>2248</v>
      </c>
      <c r="F978" s="1">
        <v>45444</v>
      </c>
      <c r="G978" s="6">
        <v>3</v>
      </c>
      <c r="H978" t="s">
        <v>15</v>
      </c>
      <c r="I978" t="s">
        <v>1249</v>
      </c>
      <c r="J978">
        <f>VLOOKUP(Sales[[#This Row],[Service Category]],Table7[],3,FALSE)</f>
        <v>0.25</v>
      </c>
      <c r="K978">
        <f>Sales[[#This Row],[Sale Price ]]*Sales[[#This Row],[Margins]]</f>
        <v>78.5</v>
      </c>
      <c r="L978">
        <v>314</v>
      </c>
      <c r="M978">
        <f>Sales[[#This Row],[Sale Price ]]-Sales[[#This Row],[Service Provider Expense]]</f>
        <v>235.5</v>
      </c>
      <c r="N978" t="s">
        <v>17</v>
      </c>
    </row>
    <row r="979" spans="1:14" x14ac:dyDescent="0.3">
      <c r="A979">
        <v>3978</v>
      </c>
      <c r="B979" t="s">
        <v>440</v>
      </c>
      <c r="C979" t="s">
        <v>1186</v>
      </c>
      <c r="D979">
        <v>2209</v>
      </c>
      <c r="E979" t="s">
        <v>1208</v>
      </c>
      <c r="F979" s="1">
        <v>45305</v>
      </c>
      <c r="G979" s="6">
        <v>2</v>
      </c>
      <c r="H979" t="s">
        <v>15</v>
      </c>
      <c r="I979" t="s">
        <v>1221</v>
      </c>
      <c r="J979">
        <f>VLOOKUP(Sales[[#This Row],[Service Category]],Table7[],3,FALSE)</f>
        <v>0.2</v>
      </c>
      <c r="K979">
        <f>Sales[[#This Row],[Sale Price ]]*Sales[[#This Row],[Margins]]</f>
        <v>82</v>
      </c>
      <c r="L979">
        <v>410</v>
      </c>
      <c r="M979">
        <f>Sales[[#This Row],[Sale Price ]]-Sales[[#This Row],[Service Provider Expense]]</f>
        <v>328</v>
      </c>
      <c r="N979" t="s">
        <v>16</v>
      </c>
    </row>
    <row r="980" spans="1:14" x14ac:dyDescent="0.3">
      <c r="A980">
        <v>3979</v>
      </c>
      <c r="B980" t="s">
        <v>199</v>
      </c>
      <c r="C980" t="s">
        <v>854</v>
      </c>
      <c r="D980">
        <v>2210</v>
      </c>
      <c r="E980" t="s">
        <v>2249</v>
      </c>
      <c r="F980" s="1">
        <v>45392</v>
      </c>
      <c r="G980" s="6">
        <v>3</v>
      </c>
      <c r="H980" t="s">
        <v>15</v>
      </c>
      <c r="I980" t="s">
        <v>1230</v>
      </c>
      <c r="J980">
        <f>VLOOKUP(Sales[[#This Row],[Service Category]],Table7[],3,FALSE)</f>
        <v>0.25</v>
      </c>
      <c r="K980">
        <f>Sales[[#This Row],[Sale Price ]]*Sales[[#This Row],[Margins]]</f>
        <v>430.75</v>
      </c>
      <c r="L980">
        <v>1723</v>
      </c>
      <c r="M980">
        <f>Sales[[#This Row],[Sale Price ]]-Sales[[#This Row],[Service Provider Expense]]</f>
        <v>1292.25</v>
      </c>
      <c r="N980" t="s">
        <v>16</v>
      </c>
    </row>
    <row r="981" spans="1:14" x14ac:dyDescent="0.3">
      <c r="A981">
        <v>3980</v>
      </c>
      <c r="B981" t="s">
        <v>266</v>
      </c>
      <c r="C981" t="s">
        <v>95</v>
      </c>
      <c r="D981">
        <v>2211</v>
      </c>
      <c r="E981" t="s">
        <v>1204</v>
      </c>
      <c r="F981" s="1">
        <v>45561</v>
      </c>
      <c r="G981" s="6">
        <v>2</v>
      </c>
      <c r="H981" s="1" t="s">
        <v>2242</v>
      </c>
      <c r="I981" t="s">
        <v>1237</v>
      </c>
      <c r="J981">
        <f>VLOOKUP(Sales[[#This Row],[Service Category]],Table7[],3,FALSE)</f>
        <v>0.3</v>
      </c>
      <c r="K981">
        <f>Sales[[#This Row],[Sale Price ]]*Sales[[#This Row],[Margins]]</f>
        <v>350.09999999999997</v>
      </c>
      <c r="L981">
        <v>1167</v>
      </c>
      <c r="M981">
        <f>Sales[[#This Row],[Sale Price ]]-Sales[[#This Row],[Service Provider Expense]]</f>
        <v>816.90000000000009</v>
      </c>
      <c r="N981" t="s">
        <v>20</v>
      </c>
    </row>
    <row r="982" spans="1:14" x14ac:dyDescent="0.3">
      <c r="A982">
        <v>3981</v>
      </c>
      <c r="B982" t="s">
        <v>658</v>
      </c>
      <c r="C982" t="s">
        <v>980</v>
      </c>
      <c r="D982">
        <v>2212</v>
      </c>
      <c r="E982" t="s">
        <v>1209</v>
      </c>
      <c r="F982" s="1">
        <v>45484</v>
      </c>
      <c r="G982" s="6">
        <v>3</v>
      </c>
      <c r="H982" s="1" t="s">
        <v>2242</v>
      </c>
      <c r="I982" t="s">
        <v>1237</v>
      </c>
      <c r="J982">
        <f>VLOOKUP(Sales[[#This Row],[Service Category]],Table7[],3,FALSE)</f>
        <v>0.3</v>
      </c>
      <c r="K982">
        <f>Sales[[#This Row],[Sale Price ]]*Sales[[#This Row],[Margins]]</f>
        <v>551.1</v>
      </c>
      <c r="L982">
        <v>1837</v>
      </c>
      <c r="M982">
        <f>Sales[[#This Row],[Sale Price ]]-Sales[[#This Row],[Service Provider Expense]]</f>
        <v>1285.9000000000001</v>
      </c>
      <c r="N982" t="s">
        <v>17</v>
      </c>
    </row>
    <row r="983" spans="1:14" x14ac:dyDescent="0.3">
      <c r="A983">
        <v>3982</v>
      </c>
      <c r="B983" t="s">
        <v>1187</v>
      </c>
      <c r="C983" t="s">
        <v>406</v>
      </c>
      <c r="D983">
        <v>2213</v>
      </c>
      <c r="E983" t="s">
        <v>2249</v>
      </c>
      <c r="F983" s="1">
        <v>45307</v>
      </c>
      <c r="G983" s="6">
        <v>2</v>
      </c>
      <c r="H983" t="s">
        <v>19</v>
      </c>
      <c r="I983" t="s">
        <v>1249</v>
      </c>
      <c r="J983">
        <f>VLOOKUP(Sales[[#This Row],[Service Category]],Table7[],3,FALSE)</f>
        <v>0.25</v>
      </c>
      <c r="K983">
        <f>Sales[[#This Row],[Sale Price ]]*Sales[[#This Row],[Margins]]</f>
        <v>405.5</v>
      </c>
      <c r="L983">
        <v>1622</v>
      </c>
      <c r="M983">
        <f>Sales[[#This Row],[Sale Price ]]-Sales[[#This Row],[Service Provider Expense]]</f>
        <v>1216.5</v>
      </c>
      <c r="N983" t="s">
        <v>16</v>
      </c>
    </row>
    <row r="984" spans="1:14" x14ac:dyDescent="0.3">
      <c r="A984">
        <v>3983</v>
      </c>
      <c r="B984" t="s">
        <v>630</v>
      </c>
      <c r="C984" t="s">
        <v>322</v>
      </c>
      <c r="D984">
        <v>2214</v>
      </c>
      <c r="E984" t="s">
        <v>1209</v>
      </c>
      <c r="F984" s="1">
        <v>45353</v>
      </c>
      <c r="G984" s="6">
        <v>2</v>
      </c>
      <c r="H984" s="1" t="s">
        <v>2242</v>
      </c>
      <c r="I984" t="s">
        <v>1230</v>
      </c>
      <c r="J984">
        <f>VLOOKUP(Sales[[#This Row],[Service Category]],Table7[],3,FALSE)</f>
        <v>0.3</v>
      </c>
      <c r="K984">
        <f>Sales[[#This Row],[Sale Price ]]*Sales[[#This Row],[Margins]]</f>
        <v>423.3</v>
      </c>
      <c r="L984">
        <v>1411</v>
      </c>
      <c r="M984">
        <f>Sales[[#This Row],[Sale Price ]]-Sales[[#This Row],[Service Provider Expense]]</f>
        <v>987.7</v>
      </c>
      <c r="N984" t="s">
        <v>16</v>
      </c>
    </row>
    <row r="985" spans="1:14" x14ac:dyDescent="0.3">
      <c r="A985">
        <v>3984</v>
      </c>
      <c r="B985" t="s">
        <v>950</v>
      </c>
      <c r="C985" t="s">
        <v>1188</v>
      </c>
      <c r="D985">
        <v>2215</v>
      </c>
      <c r="E985" t="s">
        <v>1206</v>
      </c>
      <c r="F985" s="1">
        <v>45351</v>
      </c>
      <c r="G985" s="6">
        <v>1</v>
      </c>
      <c r="H985" s="1" t="s">
        <v>2242</v>
      </c>
      <c r="I985" t="s">
        <v>1224</v>
      </c>
      <c r="J985">
        <f>VLOOKUP(Sales[[#This Row],[Service Category]],Table7[],3,FALSE)</f>
        <v>0.1</v>
      </c>
      <c r="K985">
        <f>Sales[[#This Row],[Sale Price ]]*Sales[[#This Row],[Margins]]</f>
        <v>30.5</v>
      </c>
      <c r="L985">
        <v>305</v>
      </c>
      <c r="M985">
        <f>Sales[[#This Row],[Sale Price ]]-Sales[[#This Row],[Service Provider Expense]]</f>
        <v>274.5</v>
      </c>
      <c r="N985" t="s">
        <v>17</v>
      </c>
    </row>
    <row r="986" spans="1:14" x14ac:dyDescent="0.3">
      <c r="A986">
        <v>3985</v>
      </c>
      <c r="B986" t="s">
        <v>732</v>
      </c>
      <c r="C986" t="s">
        <v>1189</v>
      </c>
      <c r="D986">
        <v>2216</v>
      </c>
      <c r="E986" t="s">
        <v>2248</v>
      </c>
      <c r="F986" s="1">
        <v>45645</v>
      </c>
      <c r="G986" s="6">
        <v>3</v>
      </c>
      <c r="H986" s="1" t="s">
        <v>2242</v>
      </c>
      <c r="I986" t="s">
        <v>1215</v>
      </c>
      <c r="J986">
        <f>VLOOKUP(Sales[[#This Row],[Service Category]],Table7[],3,FALSE)</f>
        <v>0.25</v>
      </c>
      <c r="K986">
        <f>Sales[[#This Row],[Sale Price ]]*Sales[[#This Row],[Margins]]</f>
        <v>379</v>
      </c>
      <c r="L986">
        <v>1516</v>
      </c>
      <c r="M986">
        <f>Sales[[#This Row],[Sale Price ]]-Sales[[#This Row],[Service Provider Expense]]</f>
        <v>1137</v>
      </c>
      <c r="N986" t="s">
        <v>1201</v>
      </c>
    </row>
    <row r="987" spans="1:14" x14ac:dyDescent="0.3">
      <c r="A987">
        <v>3986</v>
      </c>
      <c r="B987" t="s">
        <v>41</v>
      </c>
      <c r="C987" t="s">
        <v>803</v>
      </c>
      <c r="D987">
        <v>2217</v>
      </c>
      <c r="E987" t="s">
        <v>2249</v>
      </c>
      <c r="F987" s="1">
        <v>45646</v>
      </c>
      <c r="G987" s="6">
        <v>1</v>
      </c>
      <c r="H987" s="1" t="s">
        <v>2242</v>
      </c>
      <c r="I987" t="s">
        <v>1218</v>
      </c>
      <c r="J987">
        <f>VLOOKUP(Sales[[#This Row],[Service Category]],Table7[],3,FALSE)</f>
        <v>0.25</v>
      </c>
      <c r="K987">
        <f>Sales[[#This Row],[Sale Price ]]*Sales[[#This Row],[Margins]]</f>
        <v>247.75</v>
      </c>
      <c r="L987">
        <v>991</v>
      </c>
      <c r="M987">
        <f>Sales[[#This Row],[Sale Price ]]-Sales[[#This Row],[Service Provider Expense]]</f>
        <v>743.25</v>
      </c>
      <c r="N987" t="s">
        <v>14</v>
      </c>
    </row>
    <row r="988" spans="1:14" x14ac:dyDescent="0.3">
      <c r="A988">
        <v>3987</v>
      </c>
      <c r="B988" t="s">
        <v>773</v>
      </c>
      <c r="C988" t="s">
        <v>656</v>
      </c>
      <c r="D988">
        <v>2218</v>
      </c>
      <c r="E988" t="s">
        <v>2249</v>
      </c>
      <c r="F988" s="1">
        <v>45551</v>
      </c>
      <c r="G988" s="6">
        <v>3</v>
      </c>
      <c r="H988" t="s">
        <v>15</v>
      </c>
      <c r="I988" t="s">
        <v>1218</v>
      </c>
      <c r="J988">
        <f>VLOOKUP(Sales[[#This Row],[Service Category]],Table7[],3,FALSE)</f>
        <v>0.25</v>
      </c>
      <c r="K988">
        <f>Sales[[#This Row],[Sale Price ]]*Sales[[#This Row],[Margins]]</f>
        <v>217.75</v>
      </c>
      <c r="L988">
        <v>871</v>
      </c>
      <c r="M988">
        <f>Sales[[#This Row],[Sale Price ]]-Sales[[#This Row],[Service Provider Expense]]</f>
        <v>653.25</v>
      </c>
      <c r="N988" t="s">
        <v>20</v>
      </c>
    </row>
    <row r="989" spans="1:14" x14ac:dyDescent="0.3">
      <c r="A989">
        <v>3988</v>
      </c>
      <c r="B989" t="s">
        <v>1190</v>
      </c>
      <c r="C989" t="s">
        <v>1191</v>
      </c>
      <c r="D989">
        <v>2219</v>
      </c>
      <c r="E989" t="s">
        <v>2249</v>
      </c>
      <c r="F989" s="1">
        <v>45476</v>
      </c>
      <c r="G989" s="6">
        <v>1</v>
      </c>
      <c r="H989" s="1" t="s">
        <v>2242</v>
      </c>
      <c r="I989" t="s">
        <v>1224</v>
      </c>
      <c r="J989">
        <f>VLOOKUP(Sales[[#This Row],[Service Category]],Table7[],3,FALSE)</f>
        <v>0.25</v>
      </c>
      <c r="K989">
        <f>Sales[[#This Row],[Sale Price ]]*Sales[[#This Row],[Margins]]</f>
        <v>125.25</v>
      </c>
      <c r="L989">
        <v>501</v>
      </c>
      <c r="M989">
        <f>Sales[[#This Row],[Sale Price ]]-Sales[[#This Row],[Service Provider Expense]]</f>
        <v>375.75</v>
      </c>
      <c r="N989" t="s">
        <v>16</v>
      </c>
    </row>
    <row r="990" spans="1:14" x14ac:dyDescent="0.3">
      <c r="A990">
        <v>3989</v>
      </c>
      <c r="B990" t="s">
        <v>1192</v>
      </c>
      <c r="C990" t="s">
        <v>1193</v>
      </c>
      <c r="D990">
        <v>2220</v>
      </c>
      <c r="E990" t="s">
        <v>2248</v>
      </c>
      <c r="F990" s="1">
        <v>45499</v>
      </c>
      <c r="G990" s="6">
        <v>3</v>
      </c>
      <c r="H990" s="1" t="s">
        <v>2242</v>
      </c>
      <c r="I990" t="s">
        <v>1249</v>
      </c>
      <c r="J990">
        <f>VLOOKUP(Sales[[#This Row],[Service Category]],Table7[],3,FALSE)</f>
        <v>0.25</v>
      </c>
      <c r="K990">
        <f>Sales[[#This Row],[Sale Price ]]*Sales[[#This Row],[Margins]]</f>
        <v>73.25</v>
      </c>
      <c r="L990">
        <v>293</v>
      </c>
      <c r="M990">
        <f>Sales[[#This Row],[Sale Price ]]-Sales[[#This Row],[Service Provider Expense]]</f>
        <v>219.75</v>
      </c>
      <c r="N990" t="s">
        <v>16</v>
      </c>
    </row>
    <row r="991" spans="1:14" x14ac:dyDescent="0.3">
      <c r="A991">
        <v>3990</v>
      </c>
      <c r="B991" t="s">
        <v>1194</v>
      </c>
      <c r="C991" t="s">
        <v>981</v>
      </c>
      <c r="D991">
        <v>2221</v>
      </c>
      <c r="E991" t="s">
        <v>2249</v>
      </c>
      <c r="F991" s="1">
        <v>45589</v>
      </c>
      <c r="G991" s="6">
        <v>3</v>
      </c>
      <c r="H991" s="1" t="s">
        <v>2242</v>
      </c>
      <c r="I991" t="s">
        <v>1227</v>
      </c>
      <c r="J991">
        <f>VLOOKUP(Sales[[#This Row],[Service Category]],Table7[],3,FALSE)</f>
        <v>0.25</v>
      </c>
      <c r="K991">
        <f>Sales[[#This Row],[Sale Price ]]*Sales[[#This Row],[Margins]]</f>
        <v>88.25</v>
      </c>
      <c r="L991">
        <v>353</v>
      </c>
      <c r="M991">
        <f>Sales[[#This Row],[Sale Price ]]-Sales[[#This Row],[Service Provider Expense]]</f>
        <v>264.75</v>
      </c>
      <c r="N991" t="s">
        <v>16</v>
      </c>
    </row>
    <row r="992" spans="1:14" x14ac:dyDescent="0.3">
      <c r="A992">
        <v>3991</v>
      </c>
      <c r="B992" t="s">
        <v>870</v>
      </c>
      <c r="C992" t="s">
        <v>934</v>
      </c>
      <c r="D992">
        <v>2222</v>
      </c>
      <c r="E992" t="s">
        <v>2249</v>
      </c>
      <c r="F992" s="1">
        <v>45404</v>
      </c>
      <c r="G992" s="6">
        <v>3</v>
      </c>
      <c r="H992" t="s">
        <v>15</v>
      </c>
      <c r="I992" t="s">
        <v>1215</v>
      </c>
      <c r="J992">
        <f>VLOOKUP(Sales[[#This Row],[Service Category]],Table7[],3,FALSE)</f>
        <v>0.25</v>
      </c>
      <c r="K992">
        <f>Sales[[#This Row],[Sale Price ]]*Sales[[#This Row],[Margins]]</f>
        <v>62.5</v>
      </c>
      <c r="L992">
        <v>250</v>
      </c>
      <c r="M992">
        <f>Sales[[#This Row],[Sale Price ]]-Sales[[#This Row],[Service Provider Expense]]</f>
        <v>187.5</v>
      </c>
      <c r="N992" t="s">
        <v>1201</v>
      </c>
    </row>
    <row r="993" spans="1:14" x14ac:dyDescent="0.3">
      <c r="A993">
        <v>3992</v>
      </c>
      <c r="B993" t="s">
        <v>1195</v>
      </c>
      <c r="C993" t="s">
        <v>147</v>
      </c>
      <c r="D993">
        <v>2223</v>
      </c>
      <c r="E993" t="s">
        <v>2248</v>
      </c>
      <c r="F993" s="1">
        <v>45518</v>
      </c>
      <c r="G993" s="6">
        <v>2</v>
      </c>
      <c r="H993" s="1" t="s">
        <v>2242</v>
      </c>
      <c r="I993" t="s">
        <v>1249</v>
      </c>
      <c r="J993">
        <f>VLOOKUP(Sales[[#This Row],[Service Category]],Table7[],3,FALSE)</f>
        <v>0.25</v>
      </c>
      <c r="K993">
        <f>Sales[[#This Row],[Sale Price ]]*Sales[[#This Row],[Margins]]</f>
        <v>25.5</v>
      </c>
      <c r="L993">
        <v>102</v>
      </c>
      <c r="M993">
        <f>Sales[[#This Row],[Sale Price ]]-Sales[[#This Row],[Service Provider Expense]]</f>
        <v>76.5</v>
      </c>
      <c r="N993" t="s">
        <v>1201</v>
      </c>
    </row>
    <row r="994" spans="1:14" x14ac:dyDescent="0.3">
      <c r="A994">
        <v>3993</v>
      </c>
      <c r="B994" t="s">
        <v>820</v>
      </c>
      <c r="C994" t="s">
        <v>783</v>
      </c>
      <c r="D994">
        <v>2224</v>
      </c>
      <c r="E994" t="s">
        <v>1208</v>
      </c>
      <c r="F994" s="1">
        <v>45437</v>
      </c>
      <c r="G994" s="6">
        <v>3</v>
      </c>
      <c r="H994" t="s">
        <v>15</v>
      </c>
      <c r="I994" t="s">
        <v>1237</v>
      </c>
      <c r="J994">
        <f>VLOOKUP(Sales[[#This Row],[Service Category]],Table7[],3,FALSE)</f>
        <v>0.2</v>
      </c>
      <c r="K994">
        <f>Sales[[#This Row],[Sale Price ]]*Sales[[#This Row],[Margins]]</f>
        <v>168.60000000000002</v>
      </c>
      <c r="L994">
        <v>843</v>
      </c>
      <c r="M994">
        <f>Sales[[#This Row],[Sale Price ]]-Sales[[#This Row],[Service Provider Expense]]</f>
        <v>674.4</v>
      </c>
      <c r="N994" t="s">
        <v>16</v>
      </c>
    </row>
    <row r="995" spans="1:14" x14ac:dyDescent="0.3">
      <c r="A995">
        <v>3994</v>
      </c>
      <c r="B995" t="s">
        <v>771</v>
      </c>
      <c r="C995" t="s">
        <v>969</v>
      </c>
      <c r="D995">
        <v>2225</v>
      </c>
      <c r="E995" t="s">
        <v>1204</v>
      </c>
      <c r="F995" s="1">
        <v>45395</v>
      </c>
      <c r="G995" s="6">
        <v>3</v>
      </c>
      <c r="H995" t="s">
        <v>15</v>
      </c>
      <c r="I995" t="s">
        <v>1215</v>
      </c>
      <c r="J995">
        <f>VLOOKUP(Sales[[#This Row],[Service Category]],Table7[],3,FALSE)</f>
        <v>0.3</v>
      </c>
      <c r="K995">
        <f>Sales[[#This Row],[Sale Price ]]*Sales[[#This Row],[Margins]]</f>
        <v>331.5</v>
      </c>
      <c r="L995">
        <v>1105</v>
      </c>
      <c r="M995">
        <f>Sales[[#This Row],[Sale Price ]]-Sales[[#This Row],[Service Provider Expense]]</f>
        <v>773.5</v>
      </c>
      <c r="N995" t="s">
        <v>1201</v>
      </c>
    </row>
    <row r="996" spans="1:14" x14ac:dyDescent="0.3">
      <c r="A996">
        <v>3995</v>
      </c>
      <c r="B996" t="s">
        <v>1196</v>
      </c>
      <c r="C996" t="s">
        <v>1184</v>
      </c>
      <c r="D996">
        <v>2226</v>
      </c>
      <c r="E996" t="s">
        <v>1204</v>
      </c>
      <c r="F996" s="1">
        <v>45319</v>
      </c>
      <c r="G996" s="6">
        <v>3</v>
      </c>
      <c r="H996" t="s">
        <v>15</v>
      </c>
      <c r="I996" t="s">
        <v>1221</v>
      </c>
      <c r="J996">
        <f>VLOOKUP(Sales[[#This Row],[Service Category]],Table7[],3,FALSE)</f>
        <v>0.3</v>
      </c>
      <c r="K996">
        <f>Sales[[#This Row],[Sale Price ]]*Sales[[#This Row],[Margins]]</f>
        <v>64.5</v>
      </c>
      <c r="L996">
        <v>215</v>
      </c>
      <c r="M996">
        <f>Sales[[#This Row],[Sale Price ]]-Sales[[#This Row],[Service Provider Expense]]</f>
        <v>150.5</v>
      </c>
      <c r="N996" t="s">
        <v>14</v>
      </c>
    </row>
    <row r="997" spans="1:14" x14ac:dyDescent="0.3">
      <c r="A997">
        <v>3996</v>
      </c>
      <c r="B997" t="s">
        <v>438</v>
      </c>
      <c r="C997" t="s">
        <v>1197</v>
      </c>
      <c r="D997">
        <v>2227</v>
      </c>
      <c r="E997" t="s">
        <v>2249</v>
      </c>
      <c r="F997" s="1">
        <v>45640</v>
      </c>
      <c r="G997" s="6">
        <v>3</v>
      </c>
      <c r="H997" s="1" t="s">
        <v>2242</v>
      </c>
      <c r="I997" t="s">
        <v>1227</v>
      </c>
      <c r="J997">
        <f>VLOOKUP(Sales[[#This Row],[Service Category]],Table7[],3,FALSE)</f>
        <v>0.25</v>
      </c>
      <c r="K997">
        <f>Sales[[#This Row],[Sale Price ]]*Sales[[#This Row],[Margins]]</f>
        <v>466.25</v>
      </c>
      <c r="L997">
        <v>1865</v>
      </c>
      <c r="M997">
        <f>Sales[[#This Row],[Sale Price ]]-Sales[[#This Row],[Service Provider Expense]]</f>
        <v>1398.75</v>
      </c>
      <c r="N997" t="s">
        <v>14</v>
      </c>
    </row>
    <row r="998" spans="1:14" x14ac:dyDescent="0.3">
      <c r="A998">
        <v>3997</v>
      </c>
      <c r="B998" t="s">
        <v>1198</v>
      </c>
      <c r="C998" t="s">
        <v>1121</v>
      </c>
      <c r="D998">
        <v>2228</v>
      </c>
      <c r="E998" t="s">
        <v>1204</v>
      </c>
      <c r="F998" s="1">
        <v>45386</v>
      </c>
      <c r="G998" s="6">
        <v>2</v>
      </c>
      <c r="H998" t="s">
        <v>19</v>
      </c>
      <c r="I998" t="s">
        <v>1224</v>
      </c>
      <c r="J998">
        <f>VLOOKUP(Sales[[#This Row],[Service Category]],Table7[],3,FALSE)</f>
        <v>0.3</v>
      </c>
      <c r="K998">
        <f>Sales[[#This Row],[Sale Price ]]*Sales[[#This Row],[Margins]]</f>
        <v>315</v>
      </c>
      <c r="L998">
        <v>1050</v>
      </c>
      <c r="M998">
        <f>Sales[[#This Row],[Sale Price ]]-Sales[[#This Row],[Service Provider Expense]]</f>
        <v>735</v>
      </c>
      <c r="N998" t="s">
        <v>16</v>
      </c>
    </row>
    <row r="999" spans="1:14" x14ac:dyDescent="0.3">
      <c r="A999">
        <v>3998</v>
      </c>
      <c r="B999" t="s">
        <v>1199</v>
      </c>
      <c r="C999" t="s">
        <v>524</v>
      </c>
      <c r="D999">
        <v>2229</v>
      </c>
      <c r="E999" t="s">
        <v>2249</v>
      </c>
      <c r="F999" s="1">
        <v>45467</v>
      </c>
      <c r="G999" s="6">
        <v>3</v>
      </c>
      <c r="H999" s="1" t="s">
        <v>2242</v>
      </c>
      <c r="I999" t="s">
        <v>1215</v>
      </c>
      <c r="J999">
        <f>VLOOKUP(Sales[[#This Row],[Service Category]],Table7[],3,FALSE)</f>
        <v>0.25</v>
      </c>
      <c r="K999">
        <f>Sales[[#This Row],[Sale Price ]]*Sales[[#This Row],[Margins]]</f>
        <v>264.75</v>
      </c>
      <c r="L999">
        <v>1059</v>
      </c>
      <c r="M999">
        <f>Sales[[#This Row],[Sale Price ]]-Sales[[#This Row],[Service Provider Expense]]</f>
        <v>794.25</v>
      </c>
      <c r="N999" t="s">
        <v>14</v>
      </c>
    </row>
    <row r="1000" spans="1:14" x14ac:dyDescent="0.3">
      <c r="A1000">
        <v>3999</v>
      </c>
      <c r="B1000" t="s">
        <v>1140</v>
      </c>
      <c r="C1000" t="s">
        <v>345</v>
      </c>
      <c r="D1000">
        <v>2230</v>
      </c>
      <c r="E1000" t="s">
        <v>2249</v>
      </c>
      <c r="F1000" s="1">
        <v>45423</v>
      </c>
      <c r="G1000" s="6">
        <v>3</v>
      </c>
      <c r="H1000" s="1" t="s">
        <v>2242</v>
      </c>
      <c r="I1000" t="s">
        <v>1230</v>
      </c>
      <c r="J1000">
        <f>VLOOKUP(Sales[[#This Row],[Service Category]],Table7[],3,FALSE)</f>
        <v>0.25</v>
      </c>
      <c r="K1000">
        <f>Sales[[#This Row],[Sale Price ]]*Sales[[#This Row],[Margins]]</f>
        <v>279</v>
      </c>
      <c r="L1000">
        <v>1116</v>
      </c>
      <c r="M1000">
        <f>Sales[[#This Row],[Sale Price ]]-Sales[[#This Row],[Service Provider Expense]]</f>
        <v>837</v>
      </c>
      <c r="N1000" t="s">
        <v>20</v>
      </c>
    </row>
    <row r="1001" spans="1:14" x14ac:dyDescent="0.3">
      <c r="A1001">
        <v>4000</v>
      </c>
      <c r="B1001" t="s">
        <v>1200</v>
      </c>
      <c r="C1001" t="s">
        <v>994</v>
      </c>
      <c r="D1001">
        <v>2231</v>
      </c>
      <c r="E1001" t="s">
        <v>1208</v>
      </c>
      <c r="F1001" s="1">
        <v>45300</v>
      </c>
      <c r="G1001" s="6">
        <v>2</v>
      </c>
      <c r="H1001" t="s">
        <v>15</v>
      </c>
      <c r="I1001" t="s">
        <v>1230</v>
      </c>
      <c r="J1001">
        <f>VLOOKUP(Sales[[#This Row],[Service Category]],Table7[],3,FALSE)</f>
        <v>0.2</v>
      </c>
      <c r="K1001">
        <f>Sales[[#This Row],[Sale Price ]]*Sales[[#This Row],[Margins]]</f>
        <v>9.8000000000000007</v>
      </c>
      <c r="L1001">
        <v>49</v>
      </c>
      <c r="M1001">
        <f>Sales[[#This Row],[Sale Price ]]-Sales[[#This Row],[Service Provider Expense]]</f>
        <v>39.200000000000003</v>
      </c>
      <c r="N1001" t="s">
        <v>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2B94-6362-4EF6-840B-CFB87F2CA4AE}">
  <dimension ref="A1:N1001"/>
  <sheetViews>
    <sheetView tabSelected="1" workbookViewId="0">
      <selection activeCell="H9" sqref="H9"/>
    </sheetView>
  </sheetViews>
  <sheetFormatPr defaultColWidth="8.77734375" defaultRowHeight="14.4" x14ac:dyDescent="0.3"/>
  <cols>
    <col min="1" max="1" width="26.33203125" customWidth="1"/>
    <col min="2" max="2" width="24.44140625" style="3" customWidth="1"/>
    <col min="3" max="3" width="20" customWidth="1"/>
    <col min="4" max="4" width="18.33203125" customWidth="1"/>
    <col min="5" max="5" width="14.109375" style="1" customWidth="1"/>
    <col min="6" max="6" width="18.6640625" style="2" customWidth="1"/>
    <col min="7" max="8" width="14.109375" customWidth="1"/>
    <col min="9" max="9" width="26" bestFit="1" customWidth="1"/>
    <col min="10" max="10" width="14.109375" customWidth="1"/>
    <col min="11" max="12" width="20.44140625" customWidth="1"/>
    <col min="13" max="13" width="12.109375" customWidth="1"/>
    <col min="14" max="14" width="21.33203125" customWidth="1"/>
    <col min="15" max="15" width="19.33203125" customWidth="1"/>
    <col min="16" max="16" width="7.44140625" customWidth="1"/>
    <col min="17" max="17" width="11.6640625" customWidth="1"/>
    <col min="18" max="18" width="18.109375" customWidth="1"/>
    <col min="21" max="21" width="15" customWidth="1"/>
  </cols>
  <sheetData>
    <row r="1" spans="1:14" x14ac:dyDescent="0.3">
      <c r="A1" t="s">
        <v>1</v>
      </c>
      <c r="B1" s="3" t="s">
        <v>2</v>
      </c>
      <c r="C1" t="s">
        <v>3</v>
      </c>
      <c r="D1" t="s">
        <v>2247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</v>
      </c>
      <c r="K1" t="s">
        <v>25</v>
      </c>
      <c r="L1" t="s">
        <v>2241</v>
      </c>
      <c r="M1" t="s">
        <v>9</v>
      </c>
      <c r="N1" t="s">
        <v>26</v>
      </c>
    </row>
    <row r="2" spans="1:14" x14ac:dyDescent="0.3">
      <c r="A2" t="s">
        <v>27</v>
      </c>
      <c r="B2" t="s">
        <v>28</v>
      </c>
      <c r="C2">
        <v>1234</v>
      </c>
      <c r="D2" t="s">
        <v>1206</v>
      </c>
      <c r="E2" s="1">
        <v>45418</v>
      </c>
      <c r="F2" s="6">
        <v>1</v>
      </c>
      <c r="G2" t="s">
        <v>15</v>
      </c>
      <c r="H2" t="s">
        <v>1215</v>
      </c>
      <c r="I2" t="s">
        <v>1216</v>
      </c>
      <c r="J2" t="s">
        <v>1217</v>
      </c>
      <c r="K2">
        <v>6725</v>
      </c>
      <c r="L2">
        <v>250</v>
      </c>
      <c r="M2">
        <f>Customers[[#This Row],[Quantity Ordered]]*Customers[[#This Row],[Sales Price (Per unit)]]</f>
        <v>250</v>
      </c>
      <c r="N2" t="s">
        <v>2250</v>
      </c>
    </row>
    <row r="3" spans="1:14" x14ac:dyDescent="0.3">
      <c r="A3" t="s">
        <v>29</v>
      </c>
      <c r="B3" t="s">
        <v>30</v>
      </c>
      <c r="C3">
        <v>1235</v>
      </c>
      <c r="D3" t="s">
        <v>1209</v>
      </c>
      <c r="E3" s="1">
        <v>45491</v>
      </c>
      <c r="F3" s="6">
        <v>3</v>
      </c>
      <c r="G3" s="1" t="s">
        <v>2243</v>
      </c>
      <c r="H3" t="s">
        <v>1218</v>
      </c>
      <c r="I3" t="s">
        <v>1219</v>
      </c>
      <c r="J3" t="s">
        <v>1220</v>
      </c>
      <c r="K3">
        <v>2600</v>
      </c>
      <c r="L3">
        <v>800</v>
      </c>
      <c r="M3">
        <f>Customers[[#This Row],[Quantity Ordered]]*Customers[[#This Row],[Sales Price (Per unit)]]</f>
        <v>2400</v>
      </c>
      <c r="N3" t="s">
        <v>2251</v>
      </c>
    </row>
    <row r="4" spans="1:14" x14ac:dyDescent="0.3">
      <c r="A4" t="s">
        <v>31</v>
      </c>
      <c r="B4" t="s">
        <v>32</v>
      </c>
      <c r="C4">
        <v>1236</v>
      </c>
      <c r="D4" t="s">
        <v>2248</v>
      </c>
      <c r="E4" s="1">
        <v>45487</v>
      </c>
      <c r="F4" s="6">
        <v>2</v>
      </c>
      <c r="G4" t="s">
        <v>15</v>
      </c>
      <c r="H4" s="1" t="s">
        <v>1221</v>
      </c>
      <c r="I4" s="1" t="s">
        <v>1222</v>
      </c>
      <c r="J4" t="s">
        <v>1223</v>
      </c>
      <c r="K4">
        <v>2300</v>
      </c>
      <c r="L4">
        <v>300</v>
      </c>
      <c r="M4">
        <f>Customers[[#This Row],[Quantity Ordered]]*Customers[[#This Row],[Sales Price (Per unit)]]</f>
        <v>600</v>
      </c>
      <c r="N4" t="s">
        <v>2252</v>
      </c>
    </row>
    <row r="5" spans="1:14" x14ac:dyDescent="0.3">
      <c r="A5" t="s">
        <v>33</v>
      </c>
      <c r="B5" t="s">
        <v>34</v>
      </c>
      <c r="C5">
        <v>1237</v>
      </c>
      <c r="D5" t="s">
        <v>2248</v>
      </c>
      <c r="E5" s="1">
        <v>45469</v>
      </c>
      <c r="F5" s="6">
        <v>3</v>
      </c>
      <c r="G5" t="s">
        <v>15</v>
      </c>
      <c r="H5" s="1" t="s">
        <v>1224</v>
      </c>
      <c r="I5" s="1" t="s">
        <v>1225</v>
      </c>
      <c r="J5" t="s">
        <v>1226</v>
      </c>
      <c r="K5">
        <v>3350</v>
      </c>
      <c r="L5">
        <v>300</v>
      </c>
      <c r="M5">
        <f>Customers[[#This Row],[Quantity Ordered]]*Customers[[#This Row],[Sales Price (Per unit)]]</f>
        <v>900</v>
      </c>
      <c r="N5" t="s">
        <v>2253</v>
      </c>
    </row>
    <row r="6" spans="1:14" x14ac:dyDescent="0.3">
      <c r="A6" t="s">
        <v>35</v>
      </c>
      <c r="B6" t="s">
        <v>36</v>
      </c>
      <c r="C6">
        <v>1238</v>
      </c>
      <c r="D6" t="s">
        <v>1208</v>
      </c>
      <c r="E6" s="1">
        <v>45624</v>
      </c>
      <c r="F6" s="6">
        <v>2</v>
      </c>
      <c r="G6" s="1" t="s">
        <v>2242</v>
      </c>
      <c r="H6" s="1" t="s">
        <v>1227</v>
      </c>
      <c r="I6" s="1" t="s">
        <v>1228</v>
      </c>
      <c r="J6" t="s">
        <v>1229</v>
      </c>
      <c r="K6">
        <v>4217</v>
      </c>
      <c r="L6">
        <v>250</v>
      </c>
      <c r="M6">
        <f>Customers[[#This Row],[Quantity Ordered]]*Customers[[#This Row],[Sales Price (Per unit)]]</f>
        <v>500</v>
      </c>
      <c r="N6" t="s">
        <v>2254</v>
      </c>
    </row>
    <row r="7" spans="1:14" x14ac:dyDescent="0.3">
      <c r="A7" t="s">
        <v>37</v>
      </c>
      <c r="B7" t="s">
        <v>38</v>
      </c>
      <c r="C7">
        <v>1239</v>
      </c>
      <c r="D7" t="s">
        <v>1209</v>
      </c>
      <c r="E7" s="1">
        <v>45449</v>
      </c>
      <c r="F7" s="6">
        <v>1</v>
      </c>
      <c r="G7" s="1" t="s">
        <v>2242</v>
      </c>
      <c r="H7" s="1" t="s">
        <v>1230</v>
      </c>
      <c r="I7" t="s">
        <v>1231</v>
      </c>
      <c r="J7" t="s">
        <v>1232</v>
      </c>
      <c r="K7">
        <v>5290</v>
      </c>
      <c r="L7">
        <v>800</v>
      </c>
      <c r="M7">
        <f>Customers[[#This Row],[Quantity Ordered]]*Customers[[#This Row],[Sales Price (Per unit)]]</f>
        <v>800</v>
      </c>
      <c r="N7" t="s">
        <v>2255</v>
      </c>
    </row>
    <row r="8" spans="1:14" x14ac:dyDescent="0.3">
      <c r="A8" t="s">
        <v>39</v>
      </c>
      <c r="B8" t="s">
        <v>40</v>
      </c>
      <c r="C8">
        <v>1240</v>
      </c>
      <c r="D8" t="s">
        <v>1208</v>
      </c>
      <c r="E8" s="1">
        <v>45369</v>
      </c>
      <c r="F8" s="6">
        <v>1</v>
      </c>
      <c r="G8" s="1" t="s">
        <v>2242</v>
      </c>
      <c r="H8" s="1" t="s">
        <v>1224</v>
      </c>
      <c r="I8" t="s">
        <v>1233</v>
      </c>
      <c r="J8" t="s">
        <v>1234</v>
      </c>
      <c r="K8">
        <v>3220</v>
      </c>
      <c r="L8">
        <v>250</v>
      </c>
      <c r="M8">
        <f>Customers[[#This Row],[Quantity Ordered]]*Customers[[#This Row],[Sales Price (Per unit)]]</f>
        <v>250</v>
      </c>
      <c r="N8" t="s">
        <v>2256</v>
      </c>
    </row>
    <row r="9" spans="1:14" x14ac:dyDescent="0.3">
      <c r="A9" t="s">
        <v>41</v>
      </c>
      <c r="B9" t="s">
        <v>42</v>
      </c>
      <c r="C9">
        <v>1241</v>
      </c>
      <c r="D9" t="s">
        <v>1209</v>
      </c>
      <c r="E9" s="1">
        <v>45591</v>
      </c>
      <c r="F9" s="6">
        <v>2</v>
      </c>
      <c r="G9" t="s">
        <v>15</v>
      </c>
      <c r="H9" s="1" t="s">
        <v>1215</v>
      </c>
      <c r="I9" t="s">
        <v>1235</v>
      </c>
      <c r="J9" t="s">
        <v>1236</v>
      </c>
      <c r="K9">
        <v>6160</v>
      </c>
      <c r="L9">
        <v>800</v>
      </c>
      <c r="M9">
        <f>Customers[[#This Row],[Quantity Ordered]]*Customers[[#This Row],[Sales Price (Per unit)]]</f>
        <v>1600</v>
      </c>
      <c r="N9" t="s">
        <v>2257</v>
      </c>
    </row>
    <row r="10" spans="1:14" x14ac:dyDescent="0.3">
      <c r="A10" t="s">
        <v>43</v>
      </c>
      <c r="B10" t="s">
        <v>44</v>
      </c>
      <c r="C10">
        <v>1242</v>
      </c>
      <c r="D10" t="s">
        <v>2248</v>
      </c>
      <c r="E10" s="1">
        <v>45330</v>
      </c>
      <c r="F10" s="6">
        <v>3</v>
      </c>
      <c r="G10" s="1" t="s">
        <v>2242</v>
      </c>
      <c r="H10" t="s">
        <v>1237</v>
      </c>
      <c r="I10" t="s">
        <v>1238</v>
      </c>
      <c r="J10" t="s">
        <v>1239</v>
      </c>
      <c r="K10">
        <v>7250</v>
      </c>
      <c r="L10">
        <v>300</v>
      </c>
      <c r="M10">
        <f>Customers[[#This Row],[Quantity Ordered]]*Customers[[#This Row],[Sales Price (Per unit)]]</f>
        <v>900</v>
      </c>
      <c r="N10" t="s">
        <v>2258</v>
      </c>
    </row>
    <row r="11" spans="1:14" x14ac:dyDescent="0.3">
      <c r="A11" t="s">
        <v>45</v>
      </c>
      <c r="B11" t="s">
        <v>46</v>
      </c>
      <c r="C11">
        <v>1243</v>
      </c>
      <c r="D11" t="s">
        <v>1209</v>
      </c>
      <c r="E11" s="1">
        <v>45635</v>
      </c>
      <c r="F11" s="6">
        <v>2</v>
      </c>
      <c r="G11" s="1" t="s">
        <v>2242</v>
      </c>
      <c r="H11" t="s">
        <v>1237</v>
      </c>
      <c r="I11" t="s">
        <v>1240</v>
      </c>
      <c r="J11" t="s">
        <v>1241</v>
      </c>
      <c r="K11">
        <v>7000</v>
      </c>
      <c r="L11">
        <v>800</v>
      </c>
      <c r="M11">
        <f>Customers[[#This Row],[Quantity Ordered]]*Customers[[#This Row],[Sales Price (Per unit)]]</f>
        <v>1600</v>
      </c>
      <c r="N11" t="s">
        <v>2259</v>
      </c>
    </row>
    <row r="12" spans="1:14" x14ac:dyDescent="0.3">
      <c r="A12" t="s">
        <v>47</v>
      </c>
      <c r="B12" t="s">
        <v>48</v>
      </c>
      <c r="C12">
        <v>1244</v>
      </c>
      <c r="D12" t="s">
        <v>1206</v>
      </c>
      <c r="E12" s="1">
        <v>45414</v>
      </c>
      <c r="F12" s="6">
        <v>1</v>
      </c>
      <c r="G12" t="s">
        <v>15</v>
      </c>
      <c r="H12" t="s">
        <v>1227</v>
      </c>
      <c r="I12" t="s">
        <v>1242</v>
      </c>
      <c r="J12" t="s">
        <v>1243</v>
      </c>
      <c r="K12">
        <v>4870</v>
      </c>
      <c r="L12">
        <v>250</v>
      </c>
      <c r="M12">
        <f>Customers[[#This Row],[Quantity Ordered]]*Customers[[#This Row],[Sales Price (Per unit)]]</f>
        <v>250</v>
      </c>
      <c r="N12" t="s">
        <v>2260</v>
      </c>
    </row>
    <row r="13" spans="1:14" x14ac:dyDescent="0.3">
      <c r="A13" t="s">
        <v>49</v>
      </c>
      <c r="B13" t="s">
        <v>50</v>
      </c>
      <c r="C13">
        <v>1245</v>
      </c>
      <c r="D13" t="s">
        <v>2248</v>
      </c>
      <c r="E13" s="1">
        <v>45316</v>
      </c>
      <c r="F13" s="6">
        <v>1</v>
      </c>
      <c r="G13" t="s">
        <v>19</v>
      </c>
      <c r="H13" t="s">
        <v>1230</v>
      </c>
      <c r="I13" t="s">
        <v>1244</v>
      </c>
      <c r="J13" t="s">
        <v>1065</v>
      </c>
      <c r="K13">
        <v>5000</v>
      </c>
      <c r="L13">
        <v>300</v>
      </c>
      <c r="M13">
        <f>Customers[[#This Row],[Quantity Ordered]]*Customers[[#This Row],[Sales Price (Per unit)]]</f>
        <v>300</v>
      </c>
      <c r="N13" t="s">
        <v>2261</v>
      </c>
    </row>
    <row r="14" spans="1:14" x14ac:dyDescent="0.3">
      <c r="A14" t="s">
        <v>51</v>
      </c>
      <c r="B14" t="s">
        <v>52</v>
      </c>
      <c r="C14">
        <v>1246</v>
      </c>
      <c r="D14" t="s">
        <v>2248</v>
      </c>
      <c r="E14" s="1">
        <v>45486</v>
      </c>
      <c r="F14" s="6">
        <v>1</v>
      </c>
      <c r="G14" s="1" t="s">
        <v>2242</v>
      </c>
      <c r="H14" t="s">
        <v>1230</v>
      </c>
      <c r="I14" t="s">
        <v>1245</v>
      </c>
      <c r="J14" t="s">
        <v>1065</v>
      </c>
      <c r="K14">
        <v>5000</v>
      </c>
      <c r="L14">
        <v>300</v>
      </c>
      <c r="M14">
        <f>Customers[[#This Row],[Quantity Ordered]]*Customers[[#This Row],[Sales Price (Per unit)]]</f>
        <v>300</v>
      </c>
      <c r="N14" t="s">
        <v>2262</v>
      </c>
    </row>
    <row r="15" spans="1:14" x14ac:dyDescent="0.3">
      <c r="A15" t="s">
        <v>53</v>
      </c>
      <c r="B15" t="s">
        <v>54</v>
      </c>
      <c r="C15">
        <v>1247</v>
      </c>
      <c r="D15" t="s">
        <v>2249</v>
      </c>
      <c r="E15" s="1">
        <v>45317</v>
      </c>
      <c r="F15" s="6">
        <v>3</v>
      </c>
      <c r="G15" t="s">
        <v>15</v>
      </c>
      <c r="H15" t="s">
        <v>1224</v>
      </c>
      <c r="I15" t="s">
        <v>1246</v>
      </c>
      <c r="J15" t="s">
        <v>1247</v>
      </c>
      <c r="K15">
        <v>3000</v>
      </c>
      <c r="L15">
        <v>1200</v>
      </c>
      <c r="M15">
        <f>Customers[[#This Row],[Quantity Ordered]]*Customers[[#This Row],[Sales Price (Per unit)]]</f>
        <v>3600</v>
      </c>
      <c r="N15" t="s">
        <v>2263</v>
      </c>
    </row>
    <row r="16" spans="1:14" x14ac:dyDescent="0.3">
      <c r="A16" t="s">
        <v>55</v>
      </c>
      <c r="B16" t="s">
        <v>56</v>
      </c>
      <c r="C16">
        <v>1248</v>
      </c>
      <c r="D16" t="s">
        <v>1206</v>
      </c>
      <c r="E16" s="1">
        <v>45473</v>
      </c>
      <c r="F16" s="6">
        <v>2</v>
      </c>
      <c r="G16" s="1" t="s">
        <v>2242</v>
      </c>
      <c r="H16" t="s">
        <v>1221</v>
      </c>
      <c r="I16" t="s">
        <v>1248</v>
      </c>
      <c r="J16" t="s">
        <v>1223</v>
      </c>
      <c r="K16">
        <v>2300</v>
      </c>
      <c r="L16">
        <v>250</v>
      </c>
      <c r="M16">
        <f>Customers[[#This Row],[Quantity Ordered]]*Customers[[#This Row],[Sales Price (Per unit)]]</f>
        <v>500</v>
      </c>
      <c r="N16" t="s">
        <v>2264</v>
      </c>
    </row>
    <row r="17" spans="1:14" x14ac:dyDescent="0.3">
      <c r="A17" t="s">
        <v>57</v>
      </c>
      <c r="B17" t="s">
        <v>58</v>
      </c>
      <c r="C17">
        <v>1249</v>
      </c>
      <c r="D17" t="s">
        <v>1208</v>
      </c>
      <c r="E17" s="1">
        <v>45517</v>
      </c>
      <c r="F17" s="6">
        <v>3</v>
      </c>
      <c r="G17" t="s">
        <v>15</v>
      </c>
      <c r="H17" t="s">
        <v>1249</v>
      </c>
      <c r="I17" t="s">
        <v>1250</v>
      </c>
      <c r="J17" t="s">
        <v>1251</v>
      </c>
      <c r="K17">
        <v>800</v>
      </c>
      <c r="L17">
        <v>250</v>
      </c>
      <c r="M17">
        <f>Customers[[#This Row],[Quantity Ordered]]*Customers[[#This Row],[Sales Price (Per unit)]]</f>
        <v>750</v>
      </c>
      <c r="N17" t="s">
        <v>2265</v>
      </c>
    </row>
    <row r="18" spans="1:14" x14ac:dyDescent="0.3">
      <c r="A18" t="s">
        <v>59</v>
      </c>
      <c r="B18" t="s">
        <v>60</v>
      </c>
      <c r="C18">
        <v>1250</v>
      </c>
      <c r="D18" t="s">
        <v>1206</v>
      </c>
      <c r="E18" s="1">
        <v>45645</v>
      </c>
      <c r="F18" s="6">
        <v>1</v>
      </c>
      <c r="G18" t="s">
        <v>15</v>
      </c>
      <c r="H18" t="s">
        <v>1221</v>
      </c>
      <c r="I18" t="s">
        <v>1252</v>
      </c>
      <c r="J18" t="s">
        <v>1223</v>
      </c>
      <c r="K18">
        <v>2300</v>
      </c>
      <c r="L18">
        <v>250</v>
      </c>
      <c r="M18">
        <f>Customers[[#This Row],[Quantity Ordered]]*Customers[[#This Row],[Sales Price (Per unit)]]</f>
        <v>250</v>
      </c>
      <c r="N18" t="s">
        <v>2266</v>
      </c>
    </row>
    <row r="19" spans="1:14" x14ac:dyDescent="0.3">
      <c r="A19" t="s">
        <v>61</v>
      </c>
      <c r="B19" t="s">
        <v>62</v>
      </c>
      <c r="C19">
        <v>1251</v>
      </c>
      <c r="D19" t="s">
        <v>1208</v>
      </c>
      <c r="E19" s="1">
        <v>45524</v>
      </c>
      <c r="F19" s="6">
        <v>2</v>
      </c>
      <c r="G19" s="1" t="s">
        <v>2243</v>
      </c>
      <c r="H19" t="s">
        <v>1237</v>
      </c>
      <c r="I19" t="s">
        <v>1253</v>
      </c>
      <c r="J19" t="s">
        <v>1241</v>
      </c>
      <c r="K19">
        <v>7000</v>
      </c>
      <c r="L19">
        <v>250</v>
      </c>
      <c r="M19">
        <f>Customers[[#This Row],[Quantity Ordered]]*Customers[[#This Row],[Sales Price (Per unit)]]</f>
        <v>500</v>
      </c>
      <c r="N19" t="s">
        <v>2267</v>
      </c>
    </row>
    <row r="20" spans="1:14" x14ac:dyDescent="0.3">
      <c r="A20" t="s">
        <v>63</v>
      </c>
      <c r="B20" t="s">
        <v>64</v>
      </c>
      <c r="C20">
        <v>1252</v>
      </c>
      <c r="D20" t="s">
        <v>2249</v>
      </c>
      <c r="E20" s="1">
        <v>45455</v>
      </c>
      <c r="F20" s="6">
        <v>3</v>
      </c>
      <c r="G20" s="1" t="s">
        <v>2242</v>
      </c>
      <c r="H20" t="s">
        <v>1218</v>
      </c>
      <c r="I20" t="s">
        <v>1254</v>
      </c>
      <c r="J20" t="s">
        <v>1220</v>
      </c>
      <c r="K20">
        <v>2600</v>
      </c>
      <c r="L20">
        <v>1200</v>
      </c>
      <c r="M20">
        <f>Customers[[#This Row],[Quantity Ordered]]*Customers[[#This Row],[Sales Price (Per unit)]]</f>
        <v>3600</v>
      </c>
      <c r="N20" t="s">
        <v>2268</v>
      </c>
    </row>
    <row r="21" spans="1:14" x14ac:dyDescent="0.3">
      <c r="A21" t="s">
        <v>65</v>
      </c>
      <c r="B21" t="s">
        <v>66</v>
      </c>
      <c r="C21">
        <v>1253</v>
      </c>
      <c r="D21" t="s">
        <v>1209</v>
      </c>
      <c r="E21" s="1">
        <v>45308</v>
      </c>
      <c r="F21" s="6">
        <v>3</v>
      </c>
      <c r="G21" t="s">
        <v>15</v>
      </c>
      <c r="H21" t="s">
        <v>1230</v>
      </c>
      <c r="I21" t="s">
        <v>1255</v>
      </c>
      <c r="J21" t="s">
        <v>1065</v>
      </c>
      <c r="K21">
        <v>5000</v>
      </c>
      <c r="L21">
        <v>800</v>
      </c>
      <c r="M21">
        <f>Customers[[#This Row],[Quantity Ordered]]*Customers[[#This Row],[Sales Price (Per unit)]]</f>
        <v>2400</v>
      </c>
      <c r="N21" t="s">
        <v>2269</v>
      </c>
    </row>
    <row r="22" spans="1:14" x14ac:dyDescent="0.3">
      <c r="A22" t="s">
        <v>67</v>
      </c>
      <c r="B22" t="s">
        <v>68</v>
      </c>
      <c r="C22">
        <v>1254</v>
      </c>
      <c r="D22" t="s">
        <v>1204</v>
      </c>
      <c r="E22" s="1">
        <v>45615</v>
      </c>
      <c r="F22" s="6">
        <v>3</v>
      </c>
      <c r="G22" s="1" t="s">
        <v>2242</v>
      </c>
      <c r="H22" t="s">
        <v>1218</v>
      </c>
      <c r="I22" t="s">
        <v>1256</v>
      </c>
      <c r="J22" t="s">
        <v>1220</v>
      </c>
      <c r="K22">
        <v>2600</v>
      </c>
      <c r="L22">
        <v>600</v>
      </c>
      <c r="M22">
        <f>Customers[[#This Row],[Quantity Ordered]]*Customers[[#This Row],[Sales Price (Per unit)]]</f>
        <v>1800</v>
      </c>
      <c r="N22" t="s">
        <v>2270</v>
      </c>
    </row>
    <row r="23" spans="1:14" x14ac:dyDescent="0.3">
      <c r="A23" t="s">
        <v>69</v>
      </c>
      <c r="B23" t="s">
        <v>70</v>
      </c>
      <c r="C23">
        <v>1255</v>
      </c>
      <c r="D23" t="s">
        <v>1209</v>
      </c>
      <c r="E23" s="1">
        <v>45458</v>
      </c>
      <c r="F23" s="6">
        <v>2</v>
      </c>
      <c r="G23" s="1" t="s">
        <v>2242</v>
      </c>
      <c r="H23" t="s">
        <v>1218</v>
      </c>
      <c r="I23" t="s">
        <v>1257</v>
      </c>
      <c r="J23" t="s">
        <v>1220</v>
      </c>
      <c r="K23">
        <v>2600</v>
      </c>
      <c r="L23">
        <v>800</v>
      </c>
      <c r="M23">
        <f>Customers[[#This Row],[Quantity Ordered]]*Customers[[#This Row],[Sales Price (Per unit)]]</f>
        <v>1600</v>
      </c>
      <c r="N23" t="s">
        <v>2271</v>
      </c>
    </row>
    <row r="24" spans="1:14" x14ac:dyDescent="0.3">
      <c r="A24" t="s">
        <v>71</v>
      </c>
      <c r="B24" t="s">
        <v>72</v>
      </c>
      <c r="C24">
        <v>1256</v>
      </c>
      <c r="D24" t="s">
        <v>2249</v>
      </c>
      <c r="E24" s="1">
        <v>45400</v>
      </c>
      <c r="F24" s="6">
        <v>1</v>
      </c>
      <c r="G24" s="1" t="s">
        <v>2242</v>
      </c>
      <c r="H24" t="s">
        <v>1215</v>
      </c>
      <c r="I24" t="s">
        <v>1258</v>
      </c>
      <c r="J24" t="s">
        <v>1217</v>
      </c>
      <c r="K24">
        <v>6725</v>
      </c>
      <c r="L24">
        <v>1200</v>
      </c>
      <c r="M24">
        <f>Customers[[#This Row],[Quantity Ordered]]*Customers[[#This Row],[Sales Price (Per unit)]]</f>
        <v>1200</v>
      </c>
      <c r="N24" t="s">
        <v>2272</v>
      </c>
    </row>
    <row r="25" spans="1:14" x14ac:dyDescent="0.3">
      <c r="A25" t="s">
        <v>73</v>
      </c>
      <c r="B25" t="s">
        <v>74</v>
      </c>
      <c r="C25">
        <v>1257</v>
      </c>
      <c r="D25" t="s">
        <v>1206</v>
      </c>
      <c r="E25" s="1">
        <v>45319</v>
      </c>
      <c r="F25" s="6">
        <v>3</v>
      </c>
      <c r="G25" t="s">
        <v>19</v>
      </c>
      <c r="H25" t="s">
        <v>1218</v>
      </c>
      <c r="I25" t="s">
        <v>1259</v>
      </c>
      <c r="J25" t="s">
        <v>1220</v>
      </c>
      <c r="K25">
        <v>2600</v>
      </c>
      <c r="L25">
        <v>250</v>
      </c>
      <c r="M25">
        <f>Customers[[#This Row],[Quantity Ordered]]*Customers[[#This Row],[Sales Price (Per unit)]]</f>
        <v>750</v>
      </c>
      <c r="N25" t="s">
        <v>2273</v>
      </c>
    </row>
    <row r="26" spans="1:14" x14ac:dyDescent="0.3">
      <c r="A26" t="s">
        <v>75</v>
      </c>
      <c r="B26" t="s">
        <v>76</v>
      </c>
      <c r="C26">
        <v>1258</v>
      </c>
      <c r="D26" t="s">
        <v>1206</v>
      </c>
      <c r="E26" s="1">
        <v>45558</v>
      </c>
      <c r="F26" s="6">
        <v>1</v>
      </c>
      <c r="G26" s="1" t="s">
        <v>2243</v>
      </c>
      <c r="H26" t="s">
        <v>1221</v>
      </c>
      <c r="I26" t="s">
        <v>1260</v>
      </c>
      <c r="J26" t="s">
        <v>1261</v>
      </c>
      <c r="K26">
        <v>2500</v>
      </c>
      <c r="L26">
        <v>250</v>
      </c>
      <c r="M26">
        <f>Customers[[#This Row],[Quantity Ordered]]*Customers[[#This Row],[Sales Price (Per unit)]]</f>
        <v>250</v>
      </c>
      <c r="N26" t="s">
        <v>2274</v>
      </c>
    </row>
    <row r="27" spans="1:14" x14ac:dyDescent="0.3">
      <c r="A27" t="s">
        <v>77</v>
      </c>
      <c r="B27" t="s">
        <v>78</v>
      </c>
      <c r="C27">
        <v>1259</v>
      </c>
      <c r="D27" t="s">
        <v>1208</v>
      </c>
      <c r="E27" s="1">
        <v>45516</v>
      </c>
      <c r="F27" s="6">
        <v>2</v>
      </c>
      <c r="G27" t="s">
        <v>19</v>
      </c>
      <c r="H27" t="s">
        <v>1215</v>
      </c>
      <c r="I27" t="s">
        <v>1262</v>
      </c>
      <c r="J27" t="s">
        <v>1263</v>
      </c>
      <c r="K27">
        <v>6000</v>
      </c>
      <c r="L27">
        <v>250</v>
      </c>
      <c r="M27">
        <f>Customers[[#This Row],[Quantity Ordered]]*Customers[[#This Row],[Sales Price (Per unit)]]</f>
        <v>500</v>
      </c>
      <c r="N27" t="s">
        <v>2275</v>
      </c>
    </row>
    <row r="28" spans="1:14" x14ac:dyDescent="0.3">
      <c r="A28" t="s">
        <v>79</v>
      </c>
      <c r="B28" t="s">
        <v>80</v>
      </c>
      <c r="C28">
        <v>1260</v>
      </c>
      <c r="D28" t="s">
        <v>2249</v>
      </c>
      <c r="E28" s="1">
        <v>45301</v>
      </c>
      <c r="F28" s="6">
        <v>3</v>
      </c>
      <c r="G28" t="s">
        <v>15</v>
      </c>
      <c r="H28" t="s">
        <v>1227</v>
      </c>
      <c r="I28" t="s">
        <v>1264</v>
      </c>
      <c r="J28" t="s">
        <v>1265</v>
      </c>
      <c r="K28">
        <v>4000</v>
      </c>
      <c r="L28">
        <v>1200</v>
      </c>
      <c r="M28">
        <f>Customers[[#This Row],[Quantity Ordered]]*Customers[[#This Row],[Sales Price (Per unit)]]</f>
        <v>3600</v>
      </c>
      <c r="N28" t="s">
        <v>2276</v>
      </c>
    </row>
    <row r="29" spans="1:14" x14ac:dyDescent="0.3">
      <c r="A29" t="s">
        <v>80</v>
      </c>
      <c r="B29" t="s">
        <v>81</v>
      </c>
      <c r="C29">
        <v>1261</v>
      </c>
      <c r="D29" t="s">
        <v>2249</v>
      </c>
      <c r="E29" s="1">
        <v>45348</v>
      </c>
      <c r="F29" s="6">
        <v>1</v>
      </c>
      <c r="G29" s="1" t="s">
        <v>2242</v>
      </c>
      <c r="H29" t="s">
        <v>1249</v>
      </c>
      <c r="I29" t="s">
        <v>1266</v>
      </c>
      <c r="J29" t="s">
        <v>1251</v>
      </c>
      <c r="K29">
        <v>800</v>
      </c>
      <c r="L29">
        <v>1200</v>
      </c>
      <c r="M29">
        <f>Customers[[#This Row],[Quantity Ordered]]*Customers[[#This Row],[Sales Price (Per unit)]]</f>
        <v>1200</v>
      </c>
      <c r="N29" t="s">
        <v>2277</v>
      </c>
    </row>
    <row r="30" spans="1:14" x14ac:dyDescent="0.3">
      <c r="A30" t="s">
        <v>82</v>
      </c>
      <c r="B30" t="s">
        <v>83</v>
      </c>
      <c r="C30">
        <v>1262</v>
      </c>
      <c r="D30" t="s">
        <v>2249</v>
      </c>
      <c r="E30" s="1">
        <v>45529</v>
      </c>
      <c r="F30" s="6">
        <v>2</v>
      </c>
      <c r="G30" s="1" t="s">
        <v>2242</v>
      </c>
      <c r="H30" t="s">
        <v>1221</v>
      </c>
      <c r="I30" t="s">
        <v>1267</v>
      </c>
      <c r="J30" t="s">
        <v>837</v>
      </c>
      <c r="K30">
        <v>2000</v>
      </c>
      <c r="L30">
        <v>1200</v>
      </c>
      <c r="M30">
        <f>Customers[[#This Row],[Quantity Ordered]]*Customers[[#This Row],[Sales Price (Per unit)]]</f>
        <v>2400</v>
      </c>
      <c r="N30" t="s">
        <v>2278</v>
      </c>
    </row>
    <row r="31" spans="1:14" x14ac:dyDescent="0.3">
      <c r="A31" t="s">
        <v>84</v>
      </c>
      <c r="B31" t="s">
        <v>85</v>
      </c>
      <c r="C31">
        <v>1263</v>
      </c>
      <c r="D31" t="s">
        <v>2249</v>
      </c>
      <c r="E31" s="1">
        <v>45360</v>
      </c>
      <c r="F31" s="6">
        <v>3</v>
      </c>
      <c r="G31" t="s">
        <v>15</v>
      </c>
      <c r="H31" t="s">
        <v>1221</v>
      </c>
      <c r="I31" t="s">
        <v>1268</v>
      </c>
      <c r="J31" t="s">
        <v>1261</v>
      </c>
      <c r="K31">
        <v>2500</v>
      </c>
      <c r="L31">
        <v>1200</v>
      </c>
      <c r="M31">
        <f>Customers[[#This Row],[Quantity Ordered]]*Customers[[#This Row],[Sales Price (Per unit)]]</f>
        <v>3600</v>
      </c>
      <c r="N31" t="s">
        <v>2279</v>
      </c>
    </row>
    <row r="32" spans="1:14" x14ac:dyDescent="0.3">
      <c r="A32" t="s">
        <v>86</v>
      </c>
      <c r="B32" t="s">
        <v>87</v>
      </c>
      <c r="C32">
        <v>1264</v>
      </c>
      <c r="D32" t="s">
        <v>1209</v>
      </c>
      <c r="E32" s="1">
        <v>45646</v>
      </c>
      <c r="F32" s="6">
        <v>2</v>
      </c>
      <c r="G32" s="1" t="s">
        <v>2242</v>
      </c>
      <c r="H32" t="s">
        <v>1227</v>
      </c>
      <c r="I32" t="s">
        <v>1269</v>
      </c>
      <c r="J32" t="s">
        <v>1229</v>
      </c>
      <c r="K32">
        <v>4217</v>
      </c>
      <c r="L32">
        <v>800</v>
      </c>
      <c r="M32">
        <f>Customers[[#This Row],[Quantity Ordered]]*Customers[[#This Row],[Sales Price (Per unit)]]</f>
        <v>1600</v>
      </c>
      <c r="N32" t="s">
        <v>2280</v>
      </c>
    </row>
    <row r="33" spans="1:14" x14ac:dyDescent="0.3">
      <c r="A33" t="s">
        <v>88</v>
      </c>
      <c r="B33" t="s">
        <v>89</v>
      </c>
      <c r="C33">
        <v>1265</v>
      </c>
      <c r="D33" t="s">
        <v>2248</v>
      </c>
      <c r="E33" s="1">
        <v>45588</v>
      </c>
      <c r="F33" s="6">
        <v>1</v>
      </c>
      <c r="G33" s="1" t="s">
        <v>2242</v>
      </c>
      <c r="H33" t="s">
        <v>1237</v>
      </c>
      <c r="I33" t="s">
        <v>1270</v>
      </c>
      <c r="J33" t="s">
        <v>1241</v>
      </c>
      <c r="K33">
        <v>7000</v>
      </c>
      <c r="L33">
        <v>300</v>
      </c>
      <c r="M33">
        <f>Customers[[#This Row],[Quantity Ordered]]*Customers[[#This Row],[Sales Price (Per unit)]]</f>
        <v>300</v>
      </c>
      <c r="N33" t="s">
        <v>2281</v>
      </c>
    </row>
    <row r="34" spans="1:14" x14ac:dyDescent="0.3">
      <c r="A34" t="s">
        <v>90</v>
      </c>
      <c r="B34" t="s">
        <v>91</v>
      </c>
      <c r="C34">
        <v>1266</v>
      </c>
      <c r="D34" t="s">
        <v>2248</v>
      </c>
      <c r="E34" s="1">
        <v>45640</v>
      </c>
      <c r="F34" s="6">
        <v>2</v>
      </c>
      <c r="G34" s="1" t="s">
        <v>2243</v>
      </c>
      <c r="H34" t="s">
        <v>1224</v>
      </c>
      <c r="I34" t="s">
        <v>1271</v>
      </c>
      <c r="J34" t="s">
        <v>1234</v>
      </c>
      <c r="K34">
        <v>3220</v>
      </c>
      <c r="L34">
        <v>300</v>
      </c>
      <c r="M34">
        <f>Customers[[#This Row],[Quantity Ordered]]*Customers[[#This Row],[Sales Price (Per unit)]]</f>
        <v>600</v>
      </c>
      <c r="N34" t="s">
        <v>2282</v>
      </c>
    </row>
    <row r="35" spans="1:14" x14ac:dyDescent="0.3">
      <c r="A35" t="s">
        <v>92</v>
      </c>
      <c r="B35" t="s">
        <v>93</v>
      </c>
      <c r="C35">
        <v>1267</v>
      </c>
      <c r="D35" t="s">
        <v>2249</v>
      </c>
      <c r="E35" s="1">
        <v>45530</v>
      </c>
      <c r="F35" s="6">
        <v>2</v>
      </c>
      <c r="G35" t="s">
        <v>19</v>
      </c>
      <c r="H35" t="s">
        <v>1249</v>
      </c>
      <c r="I35" t="s">
        <v>1272</v>
      </c>
      <c r="J35" t="s">
        <v>1251</v>
      </c>
      <c r="K35">
        <v>800</v>
      </c>
      <c r="L35">
        <v>1200</v>
      </c>
      <c r="M35">
        <f>Customers[[#This Row],[Quantity Ordered]]*Customers[[#This Row],[Sales Price (Per unit)]]</f>
        <v>2400</v>
      </c>
      <c r="N35" t="s">
        <v>2283</v>
      </c>
    </row>
    <row r="36" spans="1:14" x14ac:dyDescent="0.3">
      <c r="A36" t="s">
        <v>94</v>
      </c>
      <c r="B36" t="s">
        <v>95</v>
      </c>
      <c r="C36">
        <v>1268</v>
      </c>
      <c r="D36" t="s">
        <v>1208</v>
      </c>
      <c r="E36" s="1">
        <v>45536</v>
      </c>
      <c r="F36" s="6">
        <v>2</v>
      </c>
      <c r="G36" t="s">
        <v>15</v>
      </c>
      <c r="H36" t="s">
        <v>1230</v>
      </c>
      <c r="I36" t="s">
        <v>1273</v>
      </c>
      <c r="J36" t="s">
        <v>1065</v>
      </c>
      <c r="K36">
        <v>5000</v>
      </c>
      <c r="L36">
        <v>250</v>
      </c>
      <c r="M36">
        <f>Customers[[#This Row],[Quantity Ordered]]*Customers[[#This Row],[Sales Price (Per unit)]]</f>
        <v>500</v>
      </c>
      <c r="N36" t="s">
        <v>2284</v>
      </c>
    </row>
    <row r="37" spans="1:14" x14ac:dyDescent="0.3">
      <c r="A37" t="s">
        <v>96</v>
      </c>
      <c r="B37" t="s">
        <v>97</v>
      </c>
      <c r="C37">
        <v>1269</v>
      </c>
      <c r="D37" t="s">
        <v>1204</v>
      </c>
      <c r="E37" s="1">
        <v>45633</v>
      </c>
      <c r="F37" s="6">
        <v>1</v>
      </c>
      <c r="G37" t="s">
        <v>15</v>
      </c>
      <c r="H37" t="s">
        <v>1224</v>
      </c>
      <c r="I37" t="s">
        <v>1274</v>
      </c>
      <c r="J37" t="s">
        <v>1226</v>
      </c>
      <c r="K37">
        <v>3350</v>
      </c>
      <c r="L37">
        <v>600</v>
      </c>
      <c r="M37">
        <f>Customers[[#This Row],[Quantity Ordered]]*Customers[[#This Row],[Sales Price (Per unit)]]</f>
        <v>600</v>
      </c>
      <c r="N37" t="s">
        <v>2285</v>
      </c>
    </row>
    <row r="38" spans="1:14" x14ac:dyDescent="0.3">
      <c r="A38" t="s">
        <v>98</v>
      </c>
      <c r="B38" t="s">
        <v>99</v>
      </c>
      <c r="C38">
        <v>1270</v>
      </c>
      <c r="D38" t="s">
        <v>2249</v>
      </c>
      <c r="E38" s="1">
        <v>45297</v>
      </c>
      <c r="F38" s="6">
        <v>2</v>
      </c>
      <c r="G38" s="1" t="s">
        <v>2242</v>
      </c>
      <c r="H38" t="s">
        <v>1221</v>
      </c>
      <c r="I38" t="s">
        <v>1275</v>
      </c>
      <c r="J38" t="s">
        <v>1261</v>
      </c>
      <c r="K38">
        <v>2500</v>
      </c>
      <c r="L38">
        <v>1200</v>
      </c>
      <c r="M38">
        <f>Customers[[#This Row],[Quantity Ordered]]*Customers[[#This Row],[Sales Price (Per unit)]]</f>
        <v>2400</v>
      </c>
      <c r="N38" t="s">
        <v>2286</v>
      </c>
    </row>
    <row r="39" spans="1:14" x14ac:dyDescent="0.3">
      <c r="A39" t="s">
        <v>100</v>
      </c>
      <c r="B39" t="s">
        <v>101</v>
      </c>
      <c r="C39">
        <v>1271</v>
      </c>
      <c r="D39" t="s">
        <v>1208</v>
      </c>
      <c r="E39" s="1">
        <v>45450</v>
      </c>
      <c r="F39" s="6">
        <v>1</v>
      </c>
      <c r="G39" t="s">
        <v>19</v>
      </c>
      <c r="H39" t="s">
        <v>1215</v>
      </c>
      <c r="I39" t="s">
        <v>1276</v>
      </c>
      <c r="J39" t="s">
        <v>1217</v>
      </c>
      <c r="K39">
        <v>6725</v>
      </c>
      <c r="L39">
        <v>250</v>
      </c>
      <c r="M39">
        <f>Customers[[#This Row],[Quantity Ordered]]*Customers[[#This Row],[Sales Price (Per unit)]]</f>
        <v>250</v>
      </c>
      <c r="N39" t="s">
        <v>2287</v>
      </c>
    </row>
    <row r="40" spans="1:14" x14ac:dyDescent="0.3">
      <c r="A40" t="s">
        <v>102</v>
      </c>
      <c r="B40" t="s">
        <v>103</v>
      </c>
      <c r="C40">
        <v>1272</v>
      </c>
      <c r="D40" t="s">
        <v>1206</v>
      </c>
      <c r="E40" s="1">
        <v>45555</v>
      </c>
      <c r="F40" s="6">
        <v>3</v>
      </c>
      <c r="G40" s="1" t="s">
        <v>2242</v>
      </c>
      <c r="H40" t="s">
        <v>1224</v>
      </c>
      <c r="I40" t="s">
        <v>1277</v>
      </c>
      <c r="J40" t="s">
        <v>1234</v>
      </c>
      <c r="K40">
        <v>3220</v>
      </c>
      <c r="L40">
        <v>250</v>
      </c>
      <c r="M40">
        <f>Customers[[#This Row],[Quantity Ordered]]*Customers[[#This Row],[Sales Price (Per unit)]]</f>
        <v>750</v>
      </c>
      <c r="N40" t="s">
        <v>2288</v>
      </c>
    </row>
    <row r="41" spans="1:14" x14ac:dyDescent="0.3">
      <c r="A41" t="s">
        <v>104</v>
      </c>
      <c r="B41" t="s">
        <v>105</v>
      </c>
      <c r="C41">
        <v>1273</v>
      </c>
      <c r="D41" t="s">
        <v>1209</v>
      </c>
      <c r="E41" s="1">
        <v>45431</v>
      </c>
      <c r="F41" s="6">
        <v>3</v>
      </c>
      <c r="G41" s="1" t="s">
        <v>2242</v>
      </c>
      <c r="H41" t="s">
        <v>1224</v>
      </c>
      <c r="I41" t="s">
        <v>1278</v>
      </c>
      <c r="J41" t="s">
        <v>1247</v>
      </c>
      <c r="K41">
        <v>3000</v>
      </c>
      <c r="L41">
        <v>800</v>
      </c>
      <c r="M41">
        <f>Customers[[#This Row],[Quantity Ordered]]*Customers[[#This Row],[Sales Price (Per unit)]]</f>
        <v>2400</v>
      </c>
      <c r="N41" t="s">
        <v>2289</v>
      </c>
    </row>
    <row r="42" spans="1:14" x14ac:dyDescent="0.3">
      <c r="A42" t="s">
        <v>106</v>
      </c>
      <c r="B42" t="s">
        <v>107</v>
      </c>
      <c r="C42">
        <v>1274</v>
      </c>
      <c r="D42" t="s">
        <v>2249</v>
      </c>
      <c r="E42" s="1">
        <v>45572</v>
      </c>
      <c r="F42" s="6">
        <v>1</v>
      </c>
      <c r="G42" s="1" t="s">
        <v>2242</v>
      </c>
      <c r="H42" t="s">
        <v>1227</v>
      </c>
      <c r="I42" t="s">
        <v>1279</v>
      </c>
      <c r="J42" t="s">
        <v>1229</v>
      </c>
      <c r="K42">
        <v>4217</v>
      </c>
      <c r="L42">
        <v>1200</v>
      </c>
      <c r="M42">
        <f>Customers[[#This Row],[Quantity Ordered]]*Customers[[#This Row],[Sales Price (Per unit)]]</f>
        <v>1200</v>
      </c>
      <c r="N42" t="s">
        <v>2290</v>
      </c>
    </row>
    <row r="43" spans="1:14" x14ac:dyDescent="0.3">
      <c r="A43" t="s">
        <v>108</v>
      </c>
      <c r="B43" t="s">
        <v>109</v>
      </c>
      <c r="C43">
        <v>1275</v>
      </c>
      <c r="D43" t="s">
        <v>2248</v>
      </c>
      <c r="E43" s="1">
        <v>45550</v>
      </c>
      <c r="F43" s="6">
        <v>2</v>
      </c>
      <c r="G43" s="1" t="s">
        <v>2242</v>
      </c>
      <c r="H43" t="s">
        <v>1237</v>
      </c>
      <c r="I43" t="s">
        <v>1280</v>
      </c>
      <c r="J43" t="s">
        <v>1239</v>
      </c>
      <c r="K43">
        <v>7250</v>
      </c>
      <c r="L43">
        <v>300</v>
      </c>
      <c r="M43">
        <f>Customers[[#This Row],[Quantity Ordered]]*Customers[[#This Row],[Sales Price (Per unit)]]</f>
        <v>600</v>
      </c>
      <c r="N43" t="s">
        <v>2291</v>
      </c>
    </row>
    <row r="44" spans="1:14" x14ac:dyDescent="0.3">
      <c r="A44" t="s">
        <v>110</v>
      </c>
      <c r="B44" t="s">
        <v>111</v>
      </c>
      <c r="C44">
        <v>1276</v>
      </c>
      <c r="D44" t="s">
        <v>2249</v>
      </c>
      <c r="E44" s="1">
        <v>45605</v>
      </c>
      <c r="F44" s="6">
        <v>1</v>
      </c>
      <c r="G44" t="s">
        <v>15</v>
      </c>
      <c r="H44" t="s">
        <v>1218</v>
      </c>
      <c r="I44" t="s">
        <v>1281</v>
      </c>
      <c r="J44" t="s">
        <v>1220</v>
      </c>
      <c r="K44">
        <v>2600</v>
      </c>
      <c r="L44">
        <v>1200</v>
      </c>
      <c r="M44">
        <f>Customers[[#This Row],[Quantity Ordered]]*Customers[[#This Row],[Sales Price (Per unit)]]</f>
        <v>1200</v>
      </c>
      <c r="N44" t="s">
        <v>2292</v>
      </c>
    </row>
    <row r="45" spans="1:14" x14ac:dyDescent="0.3">
      <c r="A45" t="s">
        <v>112</v>
      </c>
      <c r="B45" t="s">
        <v>113</v>
      </c>
      <c r="C45">
        <v>1277</v>
      </c>
      <c r="D45" t="s">
        <v>2249</v>
      </c>
      <c r="E45" s="1">
        <v>45648</v>
      </c>
      <c r="F45" s="6">
        <v>1</v>
      </c>
      <c r="G45" s="1" t="s">
        <v>2243</v>
      </c>
      <c r="H45" t="s">
        <v>1230</v>
      </c>
      <c r="I45" t="s">
        <v>1282</v>
      </c>
      <c r="J45" t="s">
        <v>1232</v>
      </c>
      <c r="K45">
        <v>5290</v>
      </c>
      <c r="L45">
        <v>1200</v>
      </c>
      <c r="M45">
        <f>Customers[[#This Row],[Quantity Ordered]]*Customers[[#This Row],[Sales Price (Per unit)]]</f>
        <v>1200</v>
      </c>
      <c r="N45" t="s">
        <v>2293</v>
      </c>
    </row>
    <row r="46" spans="1:14" x14ac:dyDescent="0.3">
      <c r="A46" t="s">
        <v>114</v>
      </c>
      <c r="B46" t="s">
        <v>115</v>
      </c>
      <c r="C46">
        <v>1278</v>
      </c>
      <c r="D46" t="s">
        <v>2249</v>
      </c>
      <c r="E46" s="1">
        <v>45563</v>
      </c>
      <c r="F46" s="6">
        <v>2</v>
      </c>
      <c r="G46" t="s">
        <v>15</v>
      </c>
      <c r="H46" t="s">
        <v>1221</v>
      </c>
      <c r="I46" t="s">
        <v>1283</v>
      </c>
      <c r="J46" t="s">
        <v>1261</v>
      </c>
      <c r="K46">
        <v>2500</v>
      </c>
      <c r="L46">
        <v>1200</v>
      </c>
      <c r="M46">
        <f>Customers[[#This Row],[Quantity Ordered]]*Customers[[#This Row],[Sales Price (Per unit)]]</f>
        <v>2400</v>
      </c>
      <c r="N46" t="s">
        <v>2294</v>
      </c>
    </row>
    <row r="47" spans="1:14" x14ac:dyDescent="0.3">
      <c r="A47" t="s">
        <v>116</v>
      </c>
      <c r="B47" t="s">
        <v>117</v>
      </c>
      <c r="C47">
        <v>1279</v>
      </c>
      <c r="D47" t="s">
        <v>1206</v>
      </c>
      <c r="E47" s="1">
        <v>45331</v>
      </c>
      <c r="F47" s="6">
        <v>1</v>
      </c>
      <c r="G47" t="s">
        <v>15</v>
      </c>
      <c r="H47" t="s">
        <v>1224</v>
      </c>
      <c r="I47" t="s">
        <v>1284</v>
      </c>
      <c r="J47" t="s">
        <v>1226</v>
      </c>
      <c r="K47">
        <v>3350</v>
      </c>
      <c r="L47">
        <v>250</v>
      </c>
      <c r="M47">
        <f>Customers[[#This Row],[Quantity Ordered]]*Customers[[#This Row],[Sales Price (Per unit)]]</f>
        <v>250</v>
      </c>
      <c r="N47" t="s">
        <v>2295</v>
      </c>
    </row>
    <row r="48" spans="1:14" x14ac:dyDescent="0.3">
      <c r="A48" t="s">
        <v>118</v>
      </c>
      <c r="B48" t="s">
        <v>80</v>
      </c>
      <c r="C48">
        <v>1280</v>
      </c>
      <c r="D48" t="s">
        <v>2249</v>
      </c>
      <c r="E48" s="1">
        <v>45436</v>
      </c>
      <c r="F48" s="6">
        <v>2</v>
      </c>
      <c r="G48" t="s">
        <v>15</v>
      </c>
      <c r="H48" t="s">
        <v>1227</v>
      </c>
      <c r="I48" t="s">
        <v>1285</v>
      </c>
      <c r="J48" t="s">
        <v>1265</v>
      </c>
      <c r="K48">
        <v>4000</v>
      </c>
      <c r="L48">
        <v>1200</v>
      </c>
      <c r="M48">
        <f>Customers[[#This Row],[Quantity Ordered]]*Customers[[#This Row],[Sales Price (Per unit)]]</f>
        <v>2400</v>
      </c>
      <c r="N48" t="s">
        <v>2296</v>
      </c>
    </row>
    <row r="49" spans="1:14" x14ac:dyDescent="0.3">
      <c r="A49" t="s">
        <v>119</v>
      </c>
      <c r="B49" t="s">
        <v>120</v>
      </c>
      <c r="C49">
        <v>1281</v>
      </c>
      <c r="D49" t="s">
        <v>1208</v>
      </c>
      <c r="E49" s="1">
        <v>45505</v>
      </c>
      <c r="F49" s="6">
        <v>2</v>
      </c>
      <c r="G49" t="s">
        <v>15</v>
      </c>
      <c r="H49" t="s">
        <v>1230</v>
      </c>
      <c r="I49" t="s">
        <v>1286</v>
      </c>
      <c r="J49" t="s">
        <v>1065</v>
      </c>
      <c r="K49">
        <v>5000</v>
      </c>
      <c r="L49">
        <v>250</v>
      </c>
      <c r="M49">
        <f>Customers[[#This Row],[Quantity Ordered]]*Customers[[#This Row],[Sales Price (Per unit)]]</f>
        <v>500</v>
      </c>
      <c r="N49" t="s">
        <v>2297</v>
      </c>
    </row>
    <row r="50" spans="1:14" x14ac:dyDescent="0.3">
      <c r="A50" t="s">
        <v>121</v>
      </c>
      <c r="B50" t="s">
        <v>122</v>
      </c>
      <c r="C50">
        <v>1282</v>
      </c>
      <c r="D50" t="s">
        <v>1204</v>
      </c>
      <c r="E50" s="1">
        <v>45340</v>
      </c>
      <c r="F50" s="6">
        <v>3</v>
      </c>
      <c r="G50" t="s">
        <v>15</v>
      </c>
      <c r="H50" t="s">
        <v>1230</v>
      </c>
      <c r="I50" t="s">
        <v>1287</v>
      </c>
      <c r="J50" t="s">
        <v>1288</v>
      </c>
      <c r="K50">
        <v>5600</v>
      </c>
      <c r="L50">
        <v>600</v>
      </c>
      <c r="M50">
        <f>Customers[[#This Row],[Quantity Ordered]]*Customers[[#This Row],[Sales Price (Per unit)]]</f>
        <v>1800</v>
      </c>
      <c r="N50" t="s">
        <v>2298</v>
      </c>
    </row>
    <row r="51" spans="1:14" x14ac:dyDescent="0.3">
      <c r="A51" t="s">
        <v>123</v>
      </c>
      <c r="B51" t="s">
        <v>124</v>
      </c>
      <c r="C51">
        <v>1283</v>
      </c>
      <c r="D51" t="s">
        <v>1208</v>
      </c>
      <c r="E51" s="1">
        <v>45368</v>
      </c>
      <c r="F51" s="6">
        <v>1</v>
      </c>
      <c r="G51" t="s">
        <v>15</v>
      </c>
      <c r="H51" t="s">
        <v>1221</v>
      </c>
      <c r="I51" t="s">
        <v>1289</v>
      </c>
      <c r="J51" t="s">
        <v>1261</v>
      </c>
      <c r="K51">
        <v>2500</v>
      </c>
      <c r="L51">
        <v>250</v>
      </c>
      <c r="M51">
        <f>Customers[[#This Row],[Quantity Ordered]]*Customers[[#This Row],[Sales Price (Per unit)]]</f>
        <v>250</v>
      </c>
      <c r="N51" t="s">
        <v>2299</v>
      </c>
    </row>
    <row r="52" spans="1:14" x14ac:dyDescent="0.3">
      <c r="A52" t="s">
        <v>125</v>
      </c>
      <c r="B52" t="s">
        <v>126</v>
      </c>
      <c r="C52">
        <v>1284</v>
      </c>
      <c r="D52" t="s">
        <v>1209</v>
      </c>
      <c r="E52" s="1">
        <v>45324</v>
      </c>
      <c r="F52" s="6">
        <v>2</v>
      </c>
      <c r="G52" t="s">
        <v>15</v>
      </c>
      <c r="H52" t="s">
        <v>1224</v>
      </c>
      <c r="I52" t="s">
        <v>1290</v>
      </c>
      <c r="J52" t="s">
        <v>1226</v>
      </c>
      <c r="K52">
        <v>3350</v>
      </c>
      <c r="L52">
        <v>800</v>
      </c>
      <c r="M52">
        <f>Customers[[#This Row],[Quantity Ordered]]*Customers[[#This Row],[Sales Price (Per unit)]]</f>
        <v>1600</v>
      </c>
      <c r="N52" t="s">
        <v>2300</v>
      </c>
    </row>
    <row r="53" spans="1:14" x14ac:dyDescent="0.3">
      <c r="A53" t="s">
        <v>127</v>
      </c>
      <c r="B53" t="s">
        <v>128</v>
      </c>
      <c r="C53">
        <v>1285</v>
      </c>
      <c r="D53" t="s">
        <v>1206</v>
      </c>
      <c r="E53" s="1">
        <v>45321</v>
      </c>
      <c r="F53" s="6">
        <v>3</v>
      </c>
      <c r="G53" s="1" t="s">
        <v>2242</v>
      </c>
      <c r="H53" t="s">
        <v>1221</v>
      </c>
      <c r="I53" t="s">
        <v>1291</v>
      </c>
      <c r="J53" t="s">
        <v>1223</v>
      </c>
      <c r="K53">
        <v>2300</v>
      </c>
      <c r="L53">
        <v>250</v>
      </c>
      <c r="M53">
        <f>Customers[[#This Row],[Quantity Ordered]]*Customers[[#This Row],[Sales Price (Per unit)]]</f>
        <v>750</v>
      </c>
      <c r="N53" t="s">
        <v>2301</v>
      </c>
    </row>
    <row r="54" spans="1:14" x14ac:dyDescent="0.3">
      <c r="A54" t="s">
        <v>129</v>
      </c>
      <c r="B54" t="s">
        <v>130</v>
      </c>
      <c r="C54">
        <v>1286</v>
      </c>
      <c r="D54" t="s">
        <v>1204</v>
      </c>
      <c r="E54" s="1">
        <v>45597</v>
      </c>
      <c r="F54" s="6">
        <v>2</v>
      </c>
      <c r="G54" s="1" t="s">
        <v>2242</v>
      </c>
      <c r="H54" t="s">
        <v>1221</v>
      </c>
      <c r="I54" t="s">
        <v>1292</v>
      </c>
      <c r="J54" t="s">
        <v>1261</v>
      </c>
      <c r="K54">
        <v>2500</v>
      </c>
      <c r="L54">
        <v>600</v>
      </c>
      <c r="M54">
        <f>Customers[[#This Row],[Quantity Ordered]]*Customers[[#This Row],[Sales Price (Per unit)]]</f>
        <v>1200</v>
      </c>
      <c r="N54" t="s">
        <v>2302</v>
      </c>
    </row>
    <row r="55" spans="1:14" x14ac:dyDescent="0.3">
      <c r="A55" t="s">
        <v>96</v>
      </c>
      <c r="B55" t="s">
        <v>131</v>
      </c>
      <c r="C55">
        <v>1287</v>
      </c>
      <c r="D55" t="s">
        <v>1209</v>
      </c>
      <c r="E55" s="1">
        <v>45531</v>
      </c>
      <c r="F55" s="6">
        <v>3</v>
      </c>
      <c r="G55" s="1" t="s">
        <v>2242</v>
      </c>
      <c r="H55" t="s">
        <v>1249</v>
      </c>
      <c r="I55" t="s">
        <v>1293</v>
      </c>
      <c r="J55" t="s">
        <v>1294</v>
      </c>
      <c r="K55">
        <v>870</v>
      </c>
      <c r="L55">
        <v>800</v>
      </c>
      <c r="M55">
        <f>Customers[[#This Row],[Quantity Ordered]]*Customers[[#This Row],[Sales Price (Per unit)]]</f>
        <v>2400</v>
      </c>
      <c r="N55" t="s">
        <v>2303</v>
      </c>
    </row>
    <row r="56" spans="1:14" x14ac:dyDescent="0.3">
      <c r="A56" t="s">
        <v>132</v>
      </c>
      <c r="B56" t="s">
        <v>133</v>
      </c>
      <c r="C56">
        <v>1288</v>
      </c>
      <c r="D56" t="s">
        <v>1206</v>
      </c>
      <c r="E56" s="1">
        <v>45589</v>
      </c>
      <c r="F56" s="6">
        <v>2</v>
      </c>
      <c r="G56" s="1" t="s">
        <v>2242</v>
      </c>
      <c r="H56" t="s">
        <v>1224</v>
      </c>
      <c r="I56" t="s">
        <v>1295</v>
      </c>
      <c r="J56" t="s">
        <v>1226</v>
      </c>
      <c r="K56">
        <v>3350</v>
      </c>
      <c r="L56">
        <v>250</v>
      </c>
      <c r="M56">
        <f>Customers[[#This Row],[Quantity Ordered]]*Customers[[#This Row],[Sales Price (Per unit)]]</f>
        <v>500</v>
      </c>
      <c r="N56" t="s">
        <v>2304</v>
      </c>
    </row>
    <row r="57" spans="1:14" x14ac:dyDescent="0.3">
      <c r="A57" t="s">
        <v>134</v>
      </c>
      <c r="B57" t="s">
        <v>135</v>
      </c>
      <c r="C57">
        <v>1289</v>
      </c>
      <c r="D57" t="s">
        <v>2249</v>
      </c>
      <c r="E57" s="1">
        <v>45326</v>
      </c>
      <c r="F57" s="6">
        <v>2</v>
      </c>
      <c r="G57" s="1" t="s">
        <v>2242</v>
      </c>
      <c r="H57" t="s">
        <v>1221</v>
      </c>
      <c r="I57" t="s">
        <v>1296</v>
      </c>
      <c r="J57" t="s">
        <v>1261</v>
      </c>
      <c r="K57">
        <v>2500</v>
      </c>
      <c r="L57">
        <v>1200</v>
      </c>
      <c r="M57">
        <f>Customers[[#This Row],[Quantity Ordered]]*Customers[[#This Row],[Sales Price (Per unit)]]</f>
        <v>2400</v>
      </c>
      <c r="N57" t="s">
        <v>2305</v>
      </c>
    </row>
    <row r="58" spans="1:14" x14ac:dyDescent="0.3">
      <c r="A58" t="s">
        <v>136</v>
      </c>
      <c r="B58" t="s">
        <v>137</v>
      </c>
      <c r="C58">
        <v>1290</v>
      </c>
      <c r="D58" t="s">
        <v>2248</v>
      </c>
      <c r="E58" s="1">
        <v>45371</v>
      </c>
      <c r="F58" s="6">
        <v>3</v>
      </c>
      <c r="G58" s="1" t="s">
        <v>2243</v>
      </c>
      <c r="H58" t="s">
        <v>1230</v>
      </c>
      <c r="I58" t="s">
        <v>1297</v>
      </c>
      <c r="J58" t="s">
        <v>1065</v>
      </c>
      <c r="K58">
        <v>5000</v>
      </c>
      <c r="L58">
        <v>300</v>
      </c>
      <c r="M58">
        <f>Customers[[#This Row],[Quantity Ordered]]*Customers[[#This Row],[Sales Price (Per unit)]]</f>
        <v>900</v>
      </c>
      <c r="N58" t="s">
        <v>2306</v>
      </c>
    </row>
    <row r="59" spans="1:14" x14ac:dyDescent="0.3">
      <c r="A59" t="s">
        <v>138</v>
      </c>
      <c r="B59" t="s">
        <v>139</v>
      </c>
      <c r="C59">
        <v>1291</v>
      </c>
      <c r="D59" t="s">
        <v>2249</v>
      </c>
      <c r="E59" s="1">
        <v>45612</v>
      </c>
      <c r="F59" s="6">
        <v>1</v>
      </c>
      <c r="G59" s="1" t="s">
        <v>2242</v>
      </c>
      <c r="H59" t="s">
        <v>1218</v>
      </c>
      <c r="I59" t="s">
        <v>1298</v>
      </c>
      <c r="J59" t="s">
        <v>1220</v>
      </c>
      <c r="K59">
        <v>2600</v>
      </c>
      <c r="L59">
        <v>1200</v>
      </c>
      <c r="M59">
        <f>Customers[[#This Row],[Quantity Ordered]]*Customers[[#This Row],[Sales Price (Per unit)]]</f>
        <v>1200</v>
      </c>
      <c r="N59" t="s">
        <v>2307</v>
      </c>
    </row>
    <row r="60" spans="1:14" x14ac:dyDescent="0.3">
      <c r="A60" t="s">
        <v>125</v>
      </c>
      <c r="B60" t="s">
        <v>140</v>
      </c>
      <c r="C60">
        <v>1292</v>
      </c>
      <c r="D60" t="s">
        <v>1208</v>
      </c>
      <c r="E60" s="1">
        <v>45447</v>
      </c>
      <c r="F60" s="6">
        <v>3</v>
      </c>
      <c r="G60" t="s">
        <v>15</v>
      </c>
      <c r="H60" t="s">
        <v>1249</v>
      </c>
      <c r="I60" t="s">
        <v>1299</v>
      </c>
      <c r="J60" t="s">
        <v>1251</v>
      </c>
      <c r="K60">
        <v>800</v>
      </c>
      <c r="L60">
        <v>250</v>
      </c>
      <c r="M60">
        <f>Customers[[#This Row],[Quantity Ordered]]*Customers[[#This Row],[Sales Price (Per unit)]]</f>
        <v>750</v>
      </c>
      <c r="N60" t="s">
        <v>2308</v>
      </c>
    </row>
    <row r="61" spans="1:14" x14ac:dyDescent="0.3">
      <c r="A61" t="s">
        <v>141</v>
      </c>
      <c r="B61" t="s">
        <v>142</v>
      </c>
      <c r="C61">
        <v>1293</v>
      </c>
      <c r="D61" t="s">
        <v>2249</v>
      </c>
      <c r="E61" s="1">
        <v>45404</v>
      </c>
      <c r="F61" s="6">
        <v>2</v>
      </c>
      <c r="G61" s="1" t="s">
        <v>2242</v>
      </c>
      <c r="H61" t="s">
        <v>1221</v>
      </c>
      <c r="I61" t="s">
        <v>1300</v>
      </c>
      <c r="J61" t="s">
        <v>837</v>
      </c>
      <c r="K61">
        <v>2000</v>
      </c>
      <c r="L61">
        <v>1200</v>
      </c>
      <c r="M61">
        <f>Customers[[#This Row],[Quantity Ordered]]*Customers[[#This Row],[Sales Price (Per unit)]]</f>
        <v>2400</v>
      </c>
      <c r="N61" t="s">
        <v>2309</v>
      </c>
    </row>
    <row r="62" spans="1:14" x14ac:dyDescent="0.3">
      <c r="A62" t="s">
        <v>143</v>
      </c>
      <c r="B62" t="s">
        <v>35</v>
      </c>
      <c r="C62">
        <v>1294</v>
      </c>
      <c r="D62" t="s">
        <v>2249</v>
      </c>
      <c r="E62" s="1">
        <v>45556</v>
      </c>
      <c r="F62" s="6">
        <v>3</v>
      </c>
      <c r="G62" s="1" t="s">
        <v>2242</v>
      </c>
      <c r="H62" t="s">
        <v>1215</v>
      </c>
      <c r="I62" t="s">
        <v>1301</v>
      </c>
      <c r="J62" t="s">
        <v>1263</v>
      </c>
      <c r="K62">
        <v>6000</v>
      </c>
      <c r="L62">
        <v>1200</v>
      </c>
      <c r="M62">
        <f>Customers[[#This Row],[Quantity Ordered]]*Customers[[#This Row],[Sales Price (Per unit)]]</f>
        <v>3600</v>
      </c>
      <c r="N62" t="s">
        <v>2310</v>
      </c>
    </row>
    <row r="63" spans="1:14" x14ac:dyDescent="0.3">
      <c r="A63" t="s">
        <v>144</v>
      </c>
      <c r="B63" t="s">
        <v>145</v>
      </c>
      <c r="C63">
        <v>1295</v>
      </c>
      <c r="D63" t="s">
        <v>1204</v>
      </c>
      <c r="E63" s="1">
        <v>45540</v>
      </c>
      <c r="F63" s="6">
        <v>3</v>
      </c>
      <c r="G63" s="1" t="s">
        <v>2242</v>
      </c>
      <c r="H63" t="s">
        <v>1221</v>
      </c>
      <c r="I63" t="s">
        <v>1302</v>
      </c>
      <c r="J63" t="s">
        <v>1223</v>
      </c>
      <c r="K63">
        <v>2300</v>
      </c>
      <c r="L63">
        <v>600</v>
      </c>
      <c r="M63">
        <f>Customers[[#This Row],[Quantity Ordered]]*Customers[[#This Row],[Sales Price (Per unit)]]</f>
        <v>1800</v>
      </c>
      <c r="N63" t="s">
        <v>2311</v>
      </c>
    </row>
    <row r="64" spans="1:14" x14ac:dyDescent="0.3">
      <c r="A64" t="s">
        <v>146</v>
      </c>
      <c r="B64" t="s">
        <v>147</v>
      </c>
      <c r="C64">
        <v>1296</v>
      </c>
      <c r="D64" t="s">
        <v>1208</v>
      </c>
      <c r="E64" s="1">
        <v>45540</v>
      </c>
      <c r="F64" s="6">
        <v>1</v>
      </c>
      <c r="G64" t="s">
        <v>15</v>
      </c>
      <c r="H64" t="s">
        <v>1227</v>
      </c>
      <c r="I64" t="s">
        <v>1303</v>
      </c>
      <c r="J64" t="s">
        <v>1229</v>
      </c>
      <c r="K64">
        <v>4217</v>
      </c>
      <c r="L64">
        <v>250</v>
      </c>
      <c r="M64">
        <f>Customers[[#This Row],[Quantity Ordered]]*Customers[[#This Row],[Sales Price (Per unit)]]</f>
        <v>250</v>
      </c>
      <c r="N64" t="s">
        <v>2312</v>
      </c>
    </row>
    <row r="65" spans="1:14" x14ac:dyDescent="0.3">
      <c r="A65" t="s">
        <v>148</v>
      </c>
      <c r="B65" t="s">
        <v>149</v>
      </c>
      <c r="C65">
        <v>1297</v>
      </c>
      <c r="D65" t="s">
        <v>1208</v>
      </c>
      <c r="E65" s="1">
        <v>45382</v>
      </c>
      <c r="F65" s="6">
        <v>3</v>
      </c>
      <c r="G65" t="s">
        <v>15</v>
      </c>
      <c r="H65" t="s">
        <v>1249</v>
      </c>
      <c r="I65" t="s">
        <v>1304</v>
      </c>
      <c r="J65" t="s">
        <v>1251</v>
      </c>
      <c r="K65">
        <v>800</v>
      </c>
      <c r="L65">
        <v>250</v>
      </c>
      <c r="M65">
        <f>Customers[[#This Row],[Quantity Ordered]]*Customers[[#This Row],[Sales Price (Per unit)]]</f>
        <v>750</v>
      </c>
      <c r="N65" t="s">
        <v>2313</v>
      </c>
    </row>
    <row r="66" spans="1:14" x14ac:dyDescent="0.3">
      <c r="A66" t="s">
        <v>150</v>
      </c>
      <c r="B66" t="s">
        <v>151</v>
      </c>
      <c r="C66">
        <v>1298</v>
      </c>
      <c r="D66" t="s">
        <v>2249</v>
      </c>
      <c r="E66" s="1">
        <v>45313</v>
      </c>
      <c r="F66" s="6">
        <v>3</v>
      </c>
      <c r="G66" s="1" t="s">
        <v>2242</v>
      </c>
      <c r="H66" t="s">
        <v>1237</v>
      </c>
      <c r="I66" t="s">
        <v>1305</v>
      </c>
      <c r="J66" t="s">
        <v>1239</v>
      </c>
      <c r="K66">
        <v>7250</v>
      </c>
      <c r="L66">
        <v>1200</v>
      </c>
      <c r="M66">
        <f>Customers[[#This Row],[Quantity Ordered]]*Customers[[#This Row],[Sales Price (Per unit)]]</f>
        <v>3600</v>
      </c>
      <c r="N66" t="s">
        <v>2314</v>
      </c>
    </row>
    <row r="67" spans="1:14" x14ac:dyDescent="0.3">
      <c r="A67" t="s">
        <v>38</v>
      </c>
      <c r="B67" t="s">
        <v>152</v>
      </c>
      <c r="C67">
        <v>1299</v>
      </c>
      <c r="D67" t="s">
        <v>2249</v>
      </c>
      <c r="E67" s="1">
        <v>45636</v>
      </c>
      <c r="F67" s="6">
        <v>3</v>
      </c>
      <c r="G67" s="1" t="s">
        <v>2242</v>
      </c>
      <c r="H67" t="s">
        <v>1249</v>
      </c>
      <c r="I67" t="s">
        <v>1306</v>
      </c>
      <c r="J67" t="s">
        <v>1294</v>
      </c>
      <c r="K67">
        <v>870</v>
      </c>
      <c r="L67">
        <v>1200</v>
      </c>
      <c r="M67">
        <f>Customers[[#This Row],[Quantity Ordered]]*Customers[[#This Row],[Sales Price (Per unit)]]</f>
        <v>3600</v>
      </c>
      <c r="N67" t="s">
        <v>2315</v>
      </c>
    </row>
    <row r="68" spans="1:14" x14ac:dyDescent="0.3">
      <c r="A68" t="s">
        <v>153</v>
      </c>
      <c r="B68" t="s">
        <v>154</v>
      </c>
      <c r="C68">
        <v>1300</v>
      </c>
      <c r="D68" t="s">
        <v>2248</v>
      </c>
      <c r="E68" s="1">
        <v>45440</v>
      </c>
      <c r="F68" s="6">
        <v>1</v>
      </c>
      <c r="G68" t="s">
        <v>15</v>
      </c>
      <c r="H68" t="s">
        <v>1218</v>
      </c>
      <c r="I68" t="s">
        <v>1307</v>
      </c>
      <c r="J68" t="s">
        <v>1220</v>
      </c>
      <c r="K68">
        <v>2600</v>
      </c>
      <c r="L68">
        <v>300</v>
      </c>
      <c r="M68">
        <f>Customers[[#This Row],[Quantity Ordered]]*Customers[[#This Row],[Sales Price (Per unit)]]</f>
        <v>300</v>
      </c>
      <c r="N68" t="s">
        <v>2316</v>
      </c>
    </row>
    <row r="69" spans="1:14" x14ac:dyDescent="0.3">
      <c r="A69" t="s">
        <v>155</v>
      </c>
      <c r="B69" t="s">
        <v>156</v>
      </c>
      <c r="C69">
        <v>1301</v>
      </c>
      <c r="D69" t="s">
        <v>1204</v>
      </c>
      <c r="E69" s="1">
        <v>45354</v>
      </c>
      <c r="F69" s="6">
        <v>2</v>
      </c>
      <c r="G69" t="s">
        <v>15</v>
      </c>
      <c r="H69" t="s">
        <v>1215</v>
      </c>
      <c r="I69" t="s">
        <v>1308</v>
      </c>
      <c r="J69" t="s">
        <v>1217</v>
      </c>
      <c r="K69">
        <v>6725</v>
      </c>
      <c r="L69">
        <v>600</v>
      </c>
      <c r="M69">
        <f>Customers[[#This Row],[Quantity Ordered]]*Customers[[#This Row],[Sales Price (Per unit)]]</f>
        <v>1200</v>
      </c>
      <c r="N69" t="s">
        <v>2317</v>
      </c>
    </row>
    <row r="70" spans="1:14" x14ac:dyDescent="0.3">
      <c r="A70" t="s">
        <v>157</v>
      </c>
      <c r="B70" t="s">
        <v>158</v>
      </c>
      <c r="C70">
        <v>1302</v>
      </c>
      <c r="D70" t="s">
        <v>1208</v>
      </c>
      <c r="E70" s="1">
        <v>45475</v>
      </c>
      <c r="F70" s="6">
        <v>1</v>
      </c>
      <c r="G70" s="1" t="s">
        <v>2242</v>
      </c>
      <c r="H70" t="s">
        <v>1237</v>
      </c>
      <c r="I70" t="s">
        <v>1309</v>
      </c>
      <c r="J70" t="s">
        <v>1239</v>
      </c>
      <c r="K70">
        <v>7250</v>
      </c>
      <c r="L70">
        <v>250</v>
      </c>
      <c r="M70">
        <f>Customers[[#This Row],[Quantity Ordered]]*Customers[[#This Row],[Sales Price (Per unit)]]</f>
        <v>250</v>
      </c>
      <c r="N70" t="s">
        <v>2318</v>
      </c>
    </row>
    <row r="71" spans="1:14" x14ac:dyDescent="0.3">
      <c r="A71" t="s">
        <v>159</v>
      </c>
      <c r="B71" t="s">
        <v>160</v>
      </c>
      <c r="C71">
        <v>1303</v>
      </c>
      <c r="D71" t="s">
        <v>2249</v>
      </c>
      <c r="E71" s="1">
        <v>45594</v>
      </c>
      <c r="F71" s="6">
        <v>3</v>
      </c>
      <c r="G71" t="s">
        <v>15</v>
      </c>
      <c r="H71" t="s">
        <v>1221</v>
      </c>
      <c r="I71" t="s">
        <v>1310</v>
      </c>
      <c r="J71" t="s">
        <v>1261</v>
      </c>
      <c r="K71">
        <v>2500</v>
      </c>
      <c r="L71">
        <v>1200</v>
      </c>
      <c r="M71">
        <f>Customers[[#This Row],[Quantity Ordered]]*Customers[[#This Row],[Sales Price (Per unit)]]</f>
        <v>3600</v>
      </c>
      <c r="N71" t="s">
        <v>2319</v>
      </c>
    </row>
    <row r="72" spans="1:14" x14ac:dyDescent="0.3">
      <c r="A72" t="s">
        <v>108</v>
      </c>
      <c r="B72" t="s">
        <v>161</v>
      </c>
      <c r="C72">
        <v>1304</v>
      </c>
      <c r="D72" t="s">
        <v>1204</v>
      </c>
      <c r="E72" s="1">
        <v>45657</v>
      </c>
      <c r="F72" s="6">
        <v>1</v>
      </c>
      <c r="G72" t="s">
        <v>15</v>
      </c>
      <c r="H72" t="s">
        <v>1249</v>
      </c>
      <c r="I72" t="s">
        <v>1311</v>
      </c>
      <c r="J72" t="s">
        <v>1294</v>
      </c>
      <c r="K72">
        <v>870</v>
      </c>
      <c r="L72">
        <v>600</v>
      </c>
      <c r="M72">
        <f>Customers[[#This Row],[Quantity Ordered]]*Customers[[#This Row],[Sales Price (Per unit)]]</f>
        <v>600</v>
      </c>
      <c r="N72" t="s">
        <v>2320</v>
      </c>
    </row>
    <row r="73" spans="1:14" x14ac:dyDescent="0.3">
      <c r="A73" t="s">
        <v>162</v>
      </c>
      <c r="B73" t="s">
        <v>163</v>
      </c>
      <c r="C73">
        <v>1305</v>
      </c>
      <c r="D73" t="s">
        <v>2248</v>
      </c>
      <c r="E73" s="1">
        <v>45485</v>
      </c>
      <c r="F73" s="6">
        <v>1</v>
      </c>
      <c r="G73" t="s">
        <v>15</v>
      </c>
      <c r="H73" t="s">
        <v>1224</v>
      </c>
      <c r="I73" t="s">
        <v>1312</v>
      </c>
      <c r="J73" t="s">
        <v>1226</v>
      </c>
      <c r="K73">
        <v>3350</v>
      </c>
      <c r="L73">
        <v>300</v>
      </c>
      <c r="M73">
        <f>Customers[[#This Row],[Quantity Ordered]]*Customers[[#This Row],[Sales Price (Per unit)]]</f>
        <v>300</v>
      </c>
      <c r="N73" t="s">
        <v>2321</v>
      </c>
    </row>
    <row r="74" spans="1:14" x14ac:dyDescent="0.3">
      <c r="A74" t="s">
        <v>164</v>
      </c>
      <c r="B74" t="s">
        <v>165</v>
      </c>
      <c r="C74">
        <v>1306</v>
      </c>
      <c r="D74" t="s">
        <v>2249</v>
      </c>
      <c r="E74" s="1">
        <v>45542</v>
      </c>
      <c r="F74" s="6">
        <v>1</v>
      </c>
      <c r="G74" t="s">
        <v>15</v>
      </c>
      <c r="H74" t="s">
        <v>1237</v>
      </c>
      <c r="I74" t="s">
        <v>1313</v>
      </c>
      <c r="J74" t="s">
        <v>1314</v>
      </c>
      <c r="K74">
        <v>7310</v>
      </c>
      <c r="L74">
        <v>1200</v>
      </c>
      <c r="M74">
        <f>Customers[[#This Row],[Quantity Ordered]]*Customers[[#This Row],[Sales Price (Per unit)]]</f>
        <v>1200</v>
      </c>
      <c r="N74" t="s">
        <v>2322</v>
      </c>
    </row>
    <row r="75" spans="1:14" x14ac:dyDescent="0.3">
      <c r="A75" t="s">
        <v>166</v>
      </c>
      <c r="B75" t="s">
        <v>167</v>
      </c>
      <c r="C75">
        <v>1307</v>
      </c>
      <c r="D75" t="s">
        <v>1206</v>
      </c>
      <c r="E75" s="1">
        <v>45313</v>
      </c>
      <c r="F75" s="6">
        <v>1</v>
      </c>
      <c r="G75" s="1" t="s">
        <v>2243</v>
      </c>
      <c r="H75" t="s">
        <v>1230</v>
      </c>
      <c r="I75" t="s">
        <v>1315</v>
      </c>
      <c r="J75" t="s">
        <v>1065</v>
      </c>
      <c r="K75">
        <v>5000</v>
      </c>
      <c r="L75">
        <v>250</v>
      </c>
      <c r="M75">
        <f>Customers[[#This Row],[Quantity Ordered]]*Customers[[#This Row],[Sales Price (Per unit)]]</f>
        <v>250</v>
      </c>
      <c r="N75" t="s">
        <v>2323</v>
      </c>
    </row>
    <row r="76" spans="1:14" x14ac:dyDescent="0.3">
      <c r="A76" t="s">
        <v>168</v>
      </c>
      <c r="B76" t="s">
        <v>169</v>
      </c>
      <c r="C76">
        <v>1308</v>
      </c>
      <c r="D76" t="s">
        <v>1208</v>
      </c>
      <c r="E76" s="1">
        <v>45396</v>
      </c>
      <c r="F76" s="6">
        <v>3</v>
      </c>
      <c r="G76" t="s">
        <v>15</v>
      </c>
      <c r="H76" t="s">
        <v>1249</v>
      </c>
      <c r="I76" t="s">
        <v>1316</v>
      </c>
      <c r="J76" t="s">
        <v>1294</v>
      </c>
      <c r="K76">
        <v>870</v>
      </c>
      <c r="L76">
        <v>250</v>
      </c>
      <c r="M76">
        <f>Customers[[#This Row],[Quantity Ordered]]*Customers[[#This Row],[Sales Price (Per unit)]]</f>
        <v>750</v>
      </c>
      <c r="N76" t="s">
        <v>2324</v>
      </c>
    </row>
    <row r="77" spans="1:14" x14ac:dyDescent="0.3">
      <c r="A77" t="s">
        <v>170</v>
      </c>
      <c r="B77" t="s">
        <v>171</v>
      </c>
      <c r="C77">
        <v>1309</v>
      </c>
      <c r="D77" t="s">
        <v>1206</v>
      </c>
      <c r="E77" s="1">
        <v>45533</v>
      </c>
      <c r="F77" s="6">
        <v>2</v>
      </c>
      <c r="G77" t="s">
        <v>15</v>
      </c>
      <c r="H77" t="s">
        <v>1224</v>
      </c>
      <c r="I77" t="s">
        <v>1317</v>
      </c>
      <c r="J77" t="s">
        <v>1234</v>
      </c>
      <c r="K77">
        <v>3220</v>
      </c>
      <c r="L77">
        <v>250</v>
      </c>
      <c r="M77">
        <f>Customers[[#This Row],[Quantity Ordered]]*Customers[[#This Row],[Sales Price (Per unit)]]</f>
        <v>500</v>
      </c>
      <c r="N77" t="s">
        <v>2325</v>
      </c>
    </row>
    <row r="78" spans="1:14" x14ac:dyDescent="0.3">
      <c r="A78" t="s">
        <v>172</v>
      </c>
      <c r="B78" t="s">
        <v>95</v>
      </c>
      <c r="C78">
        <v>1310</v>
      </c>
      <c r="D78" t="s">
        <v>1209</v>
      </c>
      <c r="E78" s="1">
        <v>45361</v>
      </c>
      <c r="F78" s="6">
        <v>1</v>
      </c>
      <c r="G78" t="s">
        <v>15</v>
      </c>
      <c r="H78" t="s">
        <v>1218</v>
      </c>
      <c r="I78" t="s">
        <v>1318</v>
      </c>
      <c r="J78" t="s">
        <v>1220</v>
      </c>
      <c r="K78">
        <v>2600</v>
      </c>
      <c r="L78">
        <v>800</v>
      </c>
      <c r="M78">
        <f>Customers[[#This Row],[Quantity Ordered]]*Customers[[#This Row],[Sales Price (Per unit)]]</f>
        <v>800</v>
      </c>
      <c r="N78" t="s">
        <v>2326</v>
      </c>
    </row>
    <row r="79" spans="1:14" x14ac:dyDescent="0.3">
      <c r="A79" t="s">
        <v>18</v>
      </c>
      <c r="B79" t="s">
        <v>173</v>
      </c>
      <c r="C79">
        <v>1311</v>
      </c>
      <c r="D79" t="s">
        <v>2249</v>
      </c>
      <c r="E79" s="1">
        <v>45561</v>
      </c>
      <c r="F79" s="6">
        <v>2</v>
      </c>
      <c r="G79" t="s">
        <v>15</v>
      </c>
      <c r="H79" t="s">
        <v>1249</v>
      </c>
      <c r="I79" t="s">
        <v>1319</v>
      </c>
      <c r="J79" t="s">
        <v>1251</v>
      </c>
      <c r="K79">
        <v>800</v>
      </c>
      <c r="L79">
        <v>1200</v>
      </c>
      <c r="M79">
        <f>Customers[[#This Row],[Quantity Ordered]]*Customers[[#This Row],[Sales Price (Per unit)]]</f>
        <v>2400</v>
      </c>
      <c r="N79" t="s">
        <v>2327</v>
      </c>
    </row>
    <row r="80" spans="1:14" x14ac:dyDescent="0.3">
      <c r="A80" t="s">
        <v>174</v>
      </c>
      <c r="B80" t="s">
        <v>175</v>
      </c>
      <c r="C80">
        <v>1312</v>
      </c>
      <c r="D80" t="s">
        <v>1208</v>
      </c>
      <c r="E80" s="1">
        <v>45642</v>
      </c>
      <c r="F80" s="6">
        <v>2</v>
      </c>
      <c r="G80" s="1" t="s">
        <v>2242</v>
      </c>
      <c r="H80" t="s">
        <v>1224</v>
      </c>
      <c r="I80" t="s">
        <v>1320</v>
      </c>
      <c r="J80" t="s">
        <v>1247</v>
      </c>
      <c r="K80">
        <v>3000</v>
      </c>
      <c r="L80">
        <v>250</v>
      </c>
      <c r="M80">
        <f>Customers[[#This Row],[Quantity Ordered]]*Customers[[#This Row],[Sales Price (Per unit)]]</f>
        <v>500</v>
      </c>
      <c r="N80" t="s">
        <v>2328</v>
      </c>
    </row>
    <row r="81" spans="1:14" x14ac:dyDescent="0.3">
      <c r="A81" t="s">
        <v>176</v>
      </c>
      <c r="B81" t="s">
        <v>177</v>
      </c>
      <c r="C81">
        <v>1313</v>
      </c>
      <c r="D81" t="s">
        <v>2249</v>
      </c>
      <c r="E81" s="1">
        <v>45527</v>
      </c>
      <c r="F81" s="6">
        <v>1</v>
      </c>
      <c r="G81" s="1" t="s">
        <v>2243</v>
      </c>
      <c r="H81" t="s">
        <v>1221</v>
      </c>
      <c r="I81" t="s">
        <v>1321</v>
      </c>
      <c r="J81" t="s">
        <v>1261</v>
      </c>
      <c r="K81">
        <v>2500</v>
      </c>
      <c r="L81">
        <v>1200</v>
      </c>
      <c r="M81">
        <f>Customers[[#This Row],[Quantity Ordered]]*Customers[[#This Row],[Sales Price (Per unit)]]</f>
        <v>1200</v>
      </c>
      <c r="N81" t="s">
        <v>2329</v>
      </c>
    </row>
    <row r="82" spans="1:14" x14ac:dyDescent="0.3">
      <c r="A82" t="s">
        <v>178</v>
      </c>
      <c r="B82" t="s">
        <v>179</v>
      </c>
      <c r="C82">
        <v>1314</v>
      </c>
      <c r="D82" t="s">
        <v>1208</v>
      </c>
      <c r="E82" s="1">
        <v>45514</v>
      </c>
      <c r="F82" s="6">
        <v>3</v>
      </c>
      <c r="G82" s="1" t="s">
        <v>2242</v>
      </c>
      <c r="H82" t="s">
        <v>1224</v>
      </c>
      <c r="I82" t="s">
        <v>1322</v>
      </c>
      <c r="J82" t="s">
        <v>1247</v>
      </c>
      <c r="K82">
        <v>3000</v>
      </c>
      <c r="L82">
        <v>250</v>
      </c>
      <c r="M82">
        <f>Customers[[#This Row],[Quantity Ordered]]*Customers[[#This Row],[Sales Price (Per unit)]]</f>
        <v>750</v>
      </c>
      <c r="N82" t="s">
        <v>2330</v>
      </c>
    </row>
    <row r="83" spans="1:14" x14ac:dyDescent="0.3">
      <c r="A83" t="s">
        <v>55</v>
      </c>
      <c r="B83" t="s">
        <v>180</v>
      </c>
      <c r="C83">
        <v>1315</v>
      </c>
      <c r="D83" t="s">
        <v>2248</v>
      </c>
      <c r="E83" s="1">
        <v>45518</v>
      </c>
      <c r="F83" s="6">
        <v>3</v>
      </c>
      <c r="G83" s="1" t="s">
        <v>2242</v>
      </c>
      <c r="H83" t="s">
        <v>1227</v>
      </c>
      <c r="I83" t="s">
        <v>1323</v>
      </c>
      <c r="J83" t="s">
        <v>1229</v>
      </c>
      <c r="K83">
        <v>4217</v>
      </c>
      <c r="L83">
        <v>300</v>
      </c>
      <c r="M83">
        <f>Customers[[#This Row],[Quantity Ordered]]*Customers[[#This Row],[Sales Price (Per unit)]]</f>
        <v>900</v>
      </c>
      <c r="N83" t="s">
        <v>2331</v>
      </c>
    </row>
    <row r="84" spans="1:14" x14ac:dyDescent="0.3">
      <c r="A84" t="s">
        <v>181</v>
      </c>
      <c r="B84" t="s">
        <v>182</v>
      </c>
      <c r="C84">
        <v>1316</v>
      </c>
      <c r="D84" t="s">
        <v>1206</v>
      </c>
      <c r="E84" s="1">
        <v>45626</v>
      </c>
      <c r="F84" s="6">
        <v>1</v>
      </c>
      <c r="G84" s="1" t="s">
        <v>2242</v>
      </c>
      <c r="H84" t="s">
        <v>1224</v>
      </c>
      <c r="I84" t="s">
        <v>1324</v>
      </c>
      <c r="J84" t="s">
        <v>1226</v>
      </c>
      <c r="K84">
        <v>3350</v>
      </c>
      <c r="L84">
        <v>250</v>
      </c>
      <c r="M84">
        <f>Customers[[#This Row],[Quantity Ordered]]*Customers[[#This Row],[Sales Price (Per unit)]]</f>
        <v>250</v>
      </c>
      <c r="N84" t="s">
        <v>2332</v>
      </c>
    </row>
    <row r="85" spans="1:14" x14ac:dyDescent="0.3">
      <c r="A85" t="s">
        <v>183</v>
      </c>
      <c r="B85" t="s">
        <v>184</v>
      </c>
      <c r="C85">
        <v>1317</v>
      </c>
      <c r="D85" t="s">
        <v>2249</v>
      </c>
      <c r="E85" s="1">
        <v>45630</v>
      </c>
      <c r="F85" s="6">
        <v>3</v>
      </c>
      <c r="G85" t="s">
        <v>15</v>
      </c>
      <c r="H85" t="s">
        <v>1218</v>
      </c>
      <c r="I85" t="s">
        <v>1325</v>
      </c>
      <c r="J85" t="s">
        <v>1220</v>
      </c>
      <c r="K85">
        <v>2600</v>
      </c>
      <c r="L85">
        <v>1200</v>
      </c>
      <c r="M85">
        <f>Customers[[#This Row],[Quantity Ordered]]*Customers[[#This Row],[Sales Price (Per unit)]]</f>
        <v>3600</v>
      </c>
      <c r="N85" t="s">
        <v>2333</v>
      </c>
    </row>
    <row r="86" spans="1:14" x14ac:dyDescent="0.3">
      <c r="A86" t="s">
        <v>185</v>
      </c>
      <c r="B86" t="s">
        <v>186</v>
      </c>
      <c r="C86">
        <v>1318</v>
      </c>
      <c r="D86" t="s">
        <v>2249</v>
      </c>
      <c r="E86" s="1">
        <v>45488</v>
      </c>
      <c r="F86" s="6">
        <v>2</v>
      </c>
      <c r="G86" s="1" t="s">
        <v>2242</v>
      </c>
      <c r="H86" t="s">
        <v>1227</v>
      </c>
      <c r="I86" t="s">
        <v>1326</v>
      </c>
      <c r="J86" t="s">
        <v>1229</v>
      </c>
      <c r="K86">
        <v>4217</v>
      </c>
      <c r="L86">
        <v>1200</v>
      </c>
      <c r="M86">
        <f>Customers[[#This Row],[Quantity Ordered]]*Customers[[#This Row],[Sales Price (Per unit)]]</f>
        <v>2400</v>
      </c>
      <c r="N86" t="s">
        <v>2334</v>
      </c>
    </row>
    <row r="87" spans="1:14" x14ac:dyDescent="0.3">
      <c r="A87" t="s">
        <v>187</v>
      </c>
      <c r="B87" t="s">
        <v>188</v>
      </c>
      <c r="C87">
        <v>1319</v>
      </c>
      <c r="D87" t="s">
        <v>2249</v>
      </c>
      <c r="E87" s="1">
        <v>45411</v>
      </c>
      <c r="F87" s="6">
        <v>2</v>
      </c>
      <c r="G87" t="s">
        <v>15</v>
      </c>
      <c r="H87" t="s">
        <v>1237</v>
      </c>
      <c r="I87" t="s">
        <v>1327</v>
      </c>
      <c r="J87" t="s">
        <v>1239</v>
      </c>
      <c r="K87">
        <v>7250</v>
      </c>
      <c r="L87">
        <v>1200</v>
      </c>
      <c r="M87">
        <f>Customers[[#This Row],[Quantity Ordered]]*Customers[[#This Row],[Sales Price (Per unit)]]</f>
        <v>2400</v>
      </c>
      <c r="N87" t="s">
        <v>2335</v>
      </c>
    </row>
    <row r="88" spans="1:14" x14ac:dyDescent="0.3">
      <c r="A88" t="s">
        <v>189</v>
      </c>
      <c r="B88" t="s">
        <v>190</v>
      </c>
      <c r="C88">
        <v>1320</v>
      </c>
      <c r="D88" t="s">
        <v>1204</v>
      </c>
      <c r="E88" s="1">
        <v>45314</v>
      </c>
      <c r="F88" s="6">
        <v>1</v>
      </c>
      <c r="G88" s="1" t="s">
        <v>2243</v>
      </c>
      <c r="H88" t="s">
        <v>1249</v>
      </c>
      <c r="I88" t="s">
        <v>1328</v>
      </c>
      <c r="J88" t="s">
        <v>1294</v>
      </c>
      <c r="K88">
        <v>870</v>
      </c>
      <c r="L88">
        <v>600</v>
      </c>
      <c r="M88">
        <f>Customers[[#This Row],[Quantity Ordered]]*Customers[[#This Row],[Sales Price (Per unit)]]</f>
        <v>600</v>
      </c>
      <c r="N88" t="s">
        <v>2336</v>
      </c>
    </row>
    <row r="89" spans="1:14" x14ac:dyDescent="0.3">
      <c r="A89" t="s">
        <v>191</v>
      </c>
      <c r="B89" t="s">
        <v>192</v>
      </c>
      <c r="C89">
        <v>1321</v>
      </c>
      <c r="D89" t="s">
        <v>1206</v>
      </c>
      <c r="E89" s="1">
        <v>45398</v>
      </c>
      <c r="F89" s="6">
        <v>1</v>
      </c>
      <c r="G89" t="s">
        <v>15</v>
      </c>
      <c r="H89" t="s">
        <v>1237</v>
      </c>
      <c r="I89" t="s">
        <v>1329</v>
      </c>
      <c r="J89" t="s">
        <v>1241</v>
      </c>
      <c r="K89">
        <v>7000</v>
      </c>
      <c r="L89">
        <v>250</v>
      </c>
      <c r="M89">
        <f>Customers[[#This Row],[Quantity Ordered]]*Customers[[#This Row],[Sales Price (Per unit)]]</f>
        <v>250</v>
      </c>
      <c r="N89" t="s">
        <v>2337</v>
      </c>
    </row>
    <row r="90" spans="1:14" x14ac:dyDescent="0.3">
      <c r="A90" t="s">
        <v>193</v>
      </c>
      <c r="B90" t="s">
        <v>127</v>
      </c>
      <c r="C90">
        <v>1322</v>
      </c>
      <c r="D90" t="s">
        <v>1208</v>
      </c>
      <c r="E90" s="1">
        <v>45474</v>
      </c>
      <c r="F90" s="6">
        <v>3</v>
      </c>
      <c r="G90" t="s">
        <v>15</v>
      </c>
      <c r="H90" t="s">
        <v>1221</v>
      </c>
      <c r="I90" t="s">
        <v>1330</v>
      </c>
      <c r="J90" t="s">
        <v>1261</v>
      </c>
      <c r="K90">
        <v>2500</v>
      </c>
      <c r="L90">
        <v>250</v>
      </c>
      <c r="M90">
        <f>Customers[[#This Row],[Quantity Ordered]]*Customers[[#This Row],[Sales Price (Per unit)]]</f>
        <v>750</v>
      </c>
      <c r="N90" t="s">
        <v>2338</v>
      </c>
    </row>
    <row r="91" spans="1:14" x14ac:dyDescent="0.3">
      <c r="A91" t="s">
        <v>194</v>
      </c>
      <c r="B91" t="s">
        <v>195</v>
      </c>
      <c r="C91">
        <v>1323</v>
      </c>
      <c r="D91" t="s">
        <v>1204</v>
      </c>
      <c r="E91" s="1">
        <v>45560</v>
      </c>
      <c r="F91" s="6">
        <v>3</v>
      </c>
      <c r="G91" t="s">
        <v>15</v>
      </c>
      <c r="H91" t="s">
        <v>1230</v>
      </c>
      <c r="I91" t="s">
        <v>1331</v>
      </c>
      <c r="J91" t="s">
        <v>1232</v>
      </c>
      <c r="K91">
        <v>5290</v>
      </c>
      <c r="L91">
        <v>600</v>
      </c>
      <c r="M91">
        <f>Customers[[#This Row],[Quantity Ordered]]*Customers[[#This Row],[Sales Price (Per unit)]]</f>
        <v>1800</v>
      </c>
      <c r="N91" t="s">
        <v>2339</v>
      </c>
    </row>
    <row r="92" spans="1:14" x14ac:dyDescent="0.3">
      <c r="A92" t="s">
        <v>196</v>
      </c>
      <c r="B92" t="s">
        <v>197</v>
      </c>
      <c r="C92">
        <v>1324</v>
      </c>
      <c r="D92" t="s">
        <v>1204</v>
      </c>
      <c r="E92" s="1">
        <v>45609</v>
      </c>
      <c r="F92" s="6">
        <v>1</v>
      </c>
      <c r="G92" t="s">
        <v>15</v>
      </c>
      <c r="H92" t="s">
        <v>1249</v>
      </c>
      <c r="I92" t="s">
        <v>1332</v>
      </c>
      <c r="J92" t="s">
        <v>1251</v>
      </c>
      <c r="K92">
        <v>800</v>
      </c>
      <c r="L92">
        <v>600</v>
      </c>
      <c r="M92">
        <f>Customers[[#This Row],[Quantity Ordered]]*Customers[[#This Row],[Sales Price (Per unit)]]</f>
        <v>600</v>
      </c>
      <c r="N92" t="s">
        <v>2340</v>
      </c>
    </row>
    <row r="93" spans="1:14" x14ac:dyDescent="0.3">
      <c r="A93" t="s">
        <v>198</v>
      </c>
      <c r="B93" t="s">
        <v>156</v>
      </c>
      <c r="C93">
        <v>1325</v>
      </c>
      <c r="D93" t="s">
        <v>1206</v>
      </c>
      <c r="E93" s="1">
        <v>45359</v>
      </c>
      <c r="F93" s="6">
        <v>2</v>
      </c>
      <c r="G93" s="1" t="s">
        <v>2242</v>
      </c>
      <c r="H93" t="s">
        <v>1230</v>
      </c>
      <c r="I93" t="s">
        <v>1333</v>
      </c>
      <c r="J93" t="s">
        <v>1065</v>
      </c>
      <c r="K93">
        <v>5000</v>
      </c>
      <c r="L93">
        <v>250</v>
      </c>
      <c r="M93">
        <f>Customers[[#This Row],[Quantity Ordered]]*Customers[[#This Row],[Sales Price (Per unit)]]</f>
        <v>500</v>
      </c>
      <c r="N93" t="s">
        <v>2341</v>
      </c>
    </row>
    <row r="94" spans="1:14" x14ac:dyDescent="0.3">
      <c r="A94" t="s">
        <v>199</v>
      </c>
      <c r="B94" t="s">
        <v>200</v>
      </c>
      <c r="C94">
        <v>1326</v>
      </c>
      <c r="D94" t="s">
        <v>1206</v>
      </c>
      <c r="E94" s="1">
        <v>45378</v>
      </c>
      <c r="F94" s="6">
        <v>3</v>
      </c>
      <c r="G94" t="s">
        <v>15</v>
      </c>
      <c r="H94" t="s">
        <v>1237</v>
      </c>
      <c r="I94" t="s">
        <v>1334</v>
      </c>
      <c r="J94" t="s">
        <v>1241</v>
      </c>
      <c r="K94">
        <v>7000</v>
      </c>
      <c r="L94">
        <v>250</v>
      </c>
      <c r="M94">
        <f>Customers[[#This Row],[Quantity Ordered]]*Customers[[#This Row],[Sales Price (Per unit)]]</f>
        <v>750</v>
      </c>
      <c r="N94" t="s">
        <v>2342</v>
      </c>
    </row>
    <row r="95" spans="1:14" x14ac:dyDescent="0.3">
      <c r="A95" t="s">
        <v>201</v>
      </c>
      <c r="B95" t="s">
        <v>202</v>
      </c>
      <c r="C95">
        <v>1327</v>
      </c>
      <c r="D95" t="s">
        <v>1209</v>
      </c>
      <c r="E95" s="1">
        <v>45519</v>
      </c>
      <c r="F95" s="6">
        <v>2</v>
      </c>
      <c r="G95" s="1" t="s">
        <v>2242</v>
      </c>
      <c r="H95" t="s">
        <v>1224</v>
      </c>
      <c r="I95" t="s">
        <v>1335</v>
      </c>
      <c r="J95" t="s">
        <v>1234</v>
      </c>
      <c r="K95">
        <v>3220</v>
      </c>
      <c r="L95">
        <v>800</v>
      </c>
      <c r="M95">
        <f>Customers[[#This Row],[Quantity Ordered]]*Customers[[#This Row],[Sales Price (Per unit)]]</f>
        <v>1600</v>
      </c>
      <c r="N95" t="s">
        <v>2343</v>
      </c>
    </row>
    <row r="96" spans="1:14" x14ac:dyDescent="0.3">
      <c r="A96" t="s">
        <v>203</v>
      </c>
      <c r="B96" t="s">
        <v>204</v>
      </c>
      <c r="C96">
        <v>1328</v>
      </c>
      <c r="D96" t="s">
        <v>2249</v>
      </c>
      <c r="E96" s="1">
        <v>45406</v>
      </c>
      <c r="F96" s="6">
        <v>3</v>
      </c>
      <c r="G96" t="s">
        <v>19</v>
      </c>
      <c r="H96" t="s">
        <v>1249</v>
      </c>
      <c r="I96" t="s">
        <v>1336</v>
      </c>
      <c r="J96" t="s">
        <v>1251</v>
      </c>
      <c r="K96">
        <v>800</v>
      </c>
      <c r="L96">
        <v>1200</v>
      </c>
      <c r="M96">
        <f>Customers[[#This Row],[Quantity Ordered]]*Customers[[#This Row],[Sales Price (Per unit)]]</f>
        <v>3600</v>
      </c>
      <c r="N96" t="s">
        <v>2344</v>
      </c>
    </row>
    <row r="97" spans="1:14" x14ac:dyDescent="0.3">
      <c r="A97" t="s">
        <v>205</v>
      </c>
      <c r="B97" t="s">
        <v>206</v>
      </c>
      <c r="C97">
        <v>1329</v>
      </c>
      <c r="D97" t="s">
        <v>2248</v>
      </c>
      <c r="E97" s="1">
        <v>45396</v>
      </c>
      <c r="F97" s="6">
        <v>2</v>
      </c>
      <c r="G97" t="s">
        <v>15</v>
      </c>
      <c r="H97" t="s">
        <v>1227</v>
      </c>
      <c r="I97" t="s">
        <v>1337</v>
      </c>
      <c r="J97" t="s">
        <v>1243</v>
      </c>
      <c r="K97">
        <v>4870</v>
      </c>
      <c r="L97">
        <v>300</v>
      </c>
      <c r="M97">
        <f>Customers[[#This Row],[Quantity Ordered]]*Customers[[#This Row],[Sales Price (Per unit)]]</f>
        <v>600</v>
      </c>
      <c r="N97" t="s">
        <v>2345</v>
      </c>
    </row>
    <row r="98" spans="1:14" x14ac:dyDescent="0.3">
      <c r="A98" t="s">
        <v>207</v>
      </c>
      <c r="B98" t="s">
        <v>208</v>
      </c>
      <c r="C98">
        <v>1330</v>
      </c>
      <c r="D98" t="s">
        <v>1206</v>
      </c>
      <c r="E98" s="1">
        <v>45430</v>
      </c>
      <c r="F98" s="6">
        <v>1</v>
      </c>
      <c r="G98" s="1" t="s">
        <v>2242</v>
      </c>
      <c r="H98" t="s">
        <v>1237</v>
      </c>
      <c r="I98" t="s">
        <v>1338</v>
      </c>
      <c r="J98" t="s">
        <v>1241</v>
      </c>
      <c r="K98">
        <v>7000</v>
      </c>
      <c r="L98">
        <v>250</v>
      </c>
      <c r="M98">
        <f>Customers[[#This Row],[Quantity Ordered]]*Customers[[#This Row],[Sales Price (Per unit)]]</f>
        <v>250</v>
      </c>
      <c r="N98" t="s">
        <v>2346</v>
      </c>
    </row>
    <row r="99" spans="1:14" x14ac:dyDescent="0.3">
      <c r="A99" t="s">
        <v>209</v>
      </c>
      <c r="B99" t="s">
        <v>210</v>
      </c>
      <c r="C99">
        <v>1331</v>
      </c>
      <c r="D99" t="s">
        <v>2249</v>
      </c>
      <c r="E99" s="1">
        <v>45619</v>
      </c>
      <c r="F99" s="6">
        <v>2</v>
      </c>
      <c r="G99" s="1" t="s">
        <v>2242</v>
      </c>
      <c r="H99" t="s">
        <v>1227</v>
      </c>
      <c r="I99" t="s">
        <v>1339</v>
      </c>
      <c r="J99" t="s">
        <v>1243</v>
      </c>
      <c r="K99">
        <v>4870</v>
      </c>
      <c r="L99">
        <v>1200</v>
      </c>
      <c r="M99">
        <f>Customers[[#This Row],[Quantity Ordered]]*Customers[[#This Row],[Sales Price (Per unit)]]</f>
        <v>2400</v>
      </c>
      <c r="N99" t="s">
        <v>2347</v>
      </c>
    </row>
    <row r="100" spans="1:14" x14ac:dyDescent="0.3">
      <c r="A100" t="s">
        <v>211</v>
      </c>
      <c r="B100" t="s">
        <v>212</v>
      </c>
      <c r="C100">
        <v>1332</v>
      </c>
      <c r="D100" t="s">
        <v>2249</v>
      </c>
      <c r="E100" s="1">
        <v>45438</v>
      </c>
      <c r="F100" s="6">
        <v>2</v>
      </c>
      <c r="G100" t="s">
        <v>15</v>
      </c>
      <c r="H100" t="s">
        <v>1221</v>
      </c>
      <c r="I100" t="s">
        <v>1340</v>
      </c>
      <c r="J100" t="s">
        <v>1261</v>
      </c>
      <c r="K100">
        <v>2500</v>
      </c>
      <c r="L100">
        <v>1200</v>
      </c>
      <c r="M100">
        <f>Customers[[#This Row],[Quantity Ordered]]*Customers[[#This Row],[Sales Price (Per unit)]]</f>
        <v>2400</v>
      </c>
      <c r="N100" t="s">
        <v>2348</v>
      </c>
    </row>
    <row r="101" spans="1:14" x14ac:dyDescent="0.3">
      <c r="A101" t="s">
        <v>213</v>
      </c>
      <c r="B101" t="s">
        <v>214</v>
      </c>
      <c r="C101">
        <v>1333</v>
      </c>
      <c r="D101" t="s">
        <v>2248</v>
      </c>
      <c r="E101" s="1">
        <v>45616</v>
      </c>
      <c r="F101" s="6">
        <v>2</v>
      </c>
      <c r="G101" s="1" t="s">
        <v>2242</v>
      </c>
      <c r="H101" t="s">
        <v>1230</v>
      </c>
      <c r="I101" t="s">
        <v>1341</v>
      </c>
      <c r="J101" t="s">
        <v>1232</v>
      </c>
      <c r="K101">
        <v>5290</v>
      </c>
      <c r="L101">
        <v>300</v>
      </c>
      <c r="M101">
        <f>Customers[[#This Row],[Quantity Ordered]]*Customers[[#This Row],[Sales Price (Per unit)]]</f>
        <v>600</v>
      </c>
      <c r="N101" t="s">
        <v>2349</v>
      </c>
    </row>
    <row r="102" spans="1:14" x14ac:dyDescent="0.3">
      <c r="A102" t="s">
        <v>215</v>
      </c>
      <c r="B102" t="s">
        <v>216</v>
      </c>
      <c r="C102">
        <v>1334</v>
      </c>
      <c r="D102" t="s">
        <v>1206</v>
      </c>
      <c r="E102" s="1">
        <v>45407</v>
      </c>
      <c r="F102" s="6">
        <v>2</v>
      </c>
      <c r="G102" t="s">
        <v>15</v>
      </c>
      <c r="H102" t="s">
        <v>1249</v>
      </c>
      <c r="I102" t="s">
        <v>1342</v>
      </c>
      <c r="J102" t="s">
        <v>1251</v>
      </c>
      <c r="K102">
        <v>800</v>
      </c>
      <c r="L102">
        <v>250</v>
      </c>
      <c r="M102">
        <f>Customers[[#This Row],[Quantity Ordered]]*Customers[[#This Row],[Sales Price (Per unit)]]</f>
        <v>500</v>
      </c>
      <c r="N102" t="s">
        <v>2350</v>
      </c>
    </row>
    <row r="103" spans="1:14" x14ac:dyDescent="0.3">
      <c r="A103" t="s">
        <v>112</v>
      </c>
      <c r="B103" t="s">
        <v>217</v>
      </c>
      <c r="C103">
        <v>1335</v>
      </c>
      <c r="D103" t="s">
        <v>1208</v>
      </c>
      <c r="E103" s="1">
        <v>45431</v>
      </c>
      <c r="F103" s="6">
        <v>3</v>
      </c>
      <c r="G103" t="s">
        <v>15</v>
      </c>
      <c r="H103" t="s">
        <v>1215</v>
      </c>
      <c r="I103" t="s">
        <v>1343</v>
      </c>
      <c r="J103" t="s">
        <v>1263</v>
      </c>
      <c r="K103">
        <v>6000</v>
      </c>
      <c r="L103">
        <v>250</v>
      </c>
      <c r="M103">
        <f>Customers[[#This Row],[Quantity Ordered]]*Customers[[#This Row],[Sales Price (Per unit)]]</f>
        <v>750</v>
      </c>
      <c r="N103" t="s">
        <v>2351</v>
      </c>
    </row>
    <row r="104" spans="1:14" x14ac:dyDescent="0.3">
      <c r="A104" t="s">
        <v>218</v>
      </c>
      <c r="B104" t="s">
        <v>219</v>
      </c>
      <c r="C104">
        <v>1336</v>
      </c>
      <c r="D104" t="s">
        <v>1204</v>
      </c>
      <c r="E104" s="1">
        <v>45651</v>
      </c>
      <c r="F104" s="6">
        <v>1</v>
      </c>
      <c r="G104" s="1" t="s">
        <v>2242</v>
      </c>
      <c r="H104" t="s">
        <v>1230</v>
      </c>
      <c r="I104" t="s">
        <v>1344</v>
      </c>
      <c r="J104" t="s">
        <v>1288</v>
      </c>
      <c r="K104">
        <v>5600</v>
      </c>
      <c r="L104">
        <v>600</v>
      </c>
      <c r="M104">
        <f>Customers[[#This Row],[Quantity Ordered]]*Customers[[#This Row],[Sales Price (Per unit)]]</f>
        <v>600</v>
      </c>
      <c r="N104" t="s">
        <v>2352</v>
      </c>
    </row>
    <row r="105" spans="1:14" x14ac:dyDescent="0.3">
      <c r="A105" t="s">
        <v>213</v>
      </c>
      <c r="B105" t="s">
        <v>220</v>
      </c>
      <c r="C105">
        <v>1337</v>
      </c>
      <c r="D105" t="s">
        <v>2249</v>
      </c>
      <c r="E105" s="1">
        <v>45493</v>
      </c>
      <c r="F105" s="6">
        <v>3</v>
      </c>
      <c r="G105" t="s">
        <v>15</v>
      </c>
      <c r="H105" t="s">
        <v>1227</v>
      </c>
      <c r="I105" t="s">
        <v>1345</v>
      </c>
      <c r="J105" t="s">
        <v>1243</v>
      </c>
      <c r="K105">
        <v>4870</v>
      </c>
      <c r="L105">
        <v>1200</v>
      </c>
      <c r="M105">
        <f>Customers[[#This Row],[Quantity Ordered]]*Customers[[#This Row],[Sales Price (Per unit)]]</f>
        <v>3600</v>
      </c>
      <c r="N105" t="s">
        <v>2353</v>
      </c>
    </row>
    <row r="106" spans="1:14" x14ac:dyDescent="0.3">
      <c r="A106" t="s">
        <v>221</v>
      </c>
      <c r="B106" t="s">
        <v>222</v>
      </c>
      <c r="C106">
        <v>1338</v>
      </c>
      <c r="D106" t="s">
        <v>1206</v>
      </c>
      <c r="E106" s="1">
        <v>45453</v>
      </c>
      <c r="F106" s="6">
        <v>2</v>
      </c>
      <c r="G106" t="s">
        <v>15</v>
      </c>
      <c r="H106" t="s">
        <v>1221</v>
      </c>
      <c r="I106" t="s">
        <v>1346</v>
      </c>
      <c r="J106" t="s">
        <v>1223</v>
      </c>
      <c r="K106">
        <v>2300</v>
      </c>
      <c r="L106">
        <v>250</v>
      </c>
      <c r="M106">
        <f>Customers[[#This Row],[Quantity Ordered]]*Customers[[#This Row],[Sales Price (Per unit)]]</f>
        <v>500</v>
      </c>
      <c r="N106" t="s">
        <v>2354</v>
      </c>
    </row>
    <row r="107" spans="1:14" x14ac:dyDescent="0.3">
      <c r="A107" t="s">
        <v>223</v>
      </c>
      <c r="B107" t="s">
        <v>224</v>
      </c>
      <c r="C107">
        <v>1339</v>
      </c>
      <c r="D107" t="s">
        <v>1208</v>
      </c>
      <c r="E107" s="1">
        <v>45490</v>
      </c>
      <c r="F107" s="6">
        <v>2</v>
      </c>
      <c r="G107" t="s">
        <v>15</v>
      </c>
      <c r="H107" t="s">
        <v>1215</v>
      </c>
      <c r="I107" t="s">
        <v>1347</v>
      </c>
      <c r="J107" t="s">
        <v>1217</v>
      </c>
      <c r="K107">
        <v>6725</v>
      </c>
      <c r="L107">
        <v>250</v>
      </c>
      <c r="M107">
        <f>Customers[[#This Row],[Quantity Ordered]]*Customers[[#This Row],[Sales Price (Per unit)]]</f>
        <v>500</v>
      </c>
      <c r="N107" t="s">
        <v>2355</v>
      </c>
    </row>
    <row r="108" spans="1:14" x14ac:dyDescent="0.3">
      <c r="A108" t="s">
        <v>225</v>
      </c>
      <c r="B108" t="s">
        <v>226</v>
      </c>
      <c r="C108">
        <v>1340</v>
      </c>
      <c r="D108" t="s">
        <v>1208</v>
      </c>
      <c r="E108" s="1">
        <v>45400</v>
      </c>
      <c r="F108" s="6">
        <v>3</v>
      </c>
      <c r="G108" t="s">
        <v>15</v>
      </c>
      <c r="H108" t="s">
        <v>1215</v>
      </c>
      <c r="I108" t="s">
        <v>1348</v>
      </c>
      <c r="J108" t="s">
        <v>1217</v>
      </c>
      <c r="K108">
        <v>6725</v>
      </c>
      <c r="L108">
        <v>250</v>
      </c>
      <c r="M108">
        <f>Customers[[#This Row],[Quantity Ordered]]*Customers[[#This Row],[Sales Price (Per unit)]]</f>
        <v>750</v>
      </c>
      <c r="N108" t="s">
        <v>2356</v>
      </c>
    </row>
    <row r="109" spans="1:14" x14ac:dyDescent="0.3">
      <c r="A109" t="s">
        <v>227</v>
      </c>
      <c r="B109" t="s">
        <v>58</v>
      </c>
      <c r="C109">
        <v>1341</v>
      </c>
      <c r="D109" t="s">
        <v>1209</v>
      </c>
      <c r="E109" s="1">
        <v>45581</v>
      </c>
      <c r="F109" s="6">
        <v>3</v>
      </c>
      <c r="G109" s="1" t="s">
        <v>2242</v>
      </c>
      <c r="H109" t="s">
        <v>1221</v>
      </c>
      <c r="I109" t="s">
        <v>1349</v>
      </c>
      <c r="J109" t="s">
        <v>1261</v>
      </c>
      <c r="K109">
        <v>2500</v>
      </c>
      <c r="L109">
        <v>800</v>
      </c>
      <c r="M109">
        <f>Customers[[#This Row],[Quantity Ordered]]*Customers[[#This Row],[Sales Price (Per unit)]]</f>
        <v>2400</v>
      </c>
      <c r="N109" t="s">
        <v>2357</v>
      </c>
    </row>
    <row r="110" spans="1:14" x14ac:dyDescent="0.3">
      <c r="A110" t="s">
        <v>228</v>
      </c>
      <c r="B110" t="s">
        <v>229</v>
      </c>
      <c r="C110">
        <v>1342</v>
      </c>
      <c r="D110" t="s">
        <v>2249</v>
      </c>
      <c r="E110" s="1">
        <v>45412</v>
      </c>
      <c r="F110" s="6">
        <v>1</v>
      </c>
      <c r="G110" s="1" t="s">
        <v>2242</v>
      </c>
      <c r="H110" t="s">
        <v>1227</v>
      </c>
      <c r="I110" t="s">
        <v>1350</v>
      </c>
      <c r="J110" t="s">
        <v>1265</v>
      </c>
      <c r="K110">
        <v>4000</v>
      </c>
      <c r="L110">
        <v>1200</v>
      </c>
      <c r="M110">
        <f>Customers[[#This Row],[Quantity Ordered]]*Customers[[#This Row],[Sales Price (Per unit)]]</f>
        <v>1200</v>
      </c>
      <c r="N110" t="s">
        <v>2358</v>
      </c>
    </row>
    <row r="111" spans="1:14" x14ac:dyDescent="0.3">
      <c r="A111" t="s">
        <v>230</v>
      </c>
      <c r="B111" t="s">
        <v>231</v>
      </c>
      <c r="C111">
        <v>1343</v>
      </c>
      <c r="D111" t="s">
        <v>1208</v>
      </c>
      <c r="E111" s="1">
        <v>45343</v>
      </c>
      <c r="F111" s="6">
        <v>3</v>
      </c>
      <c r="G111" s="1" t="s">
        <v>2242</v>
      </c>
      <c r="H111" t="s">
        <v>1230</v>
      </c>
      <c r="I111" t="s">
        <v>1351</v>
      </c>
      <c r="J111" t="s">
        <v>1065</v>
      </c>
      <c r="K111">
        <v>5000</v>
      </c>
      <c r="L111">
        <v>250</v>
      </c>
      <c r="M111">
        <f>Customers[[#This Row],[Quantity Ordered]]*Customers[[#This Row],[Sales Price (Per unit)]]</f>
        <v>750</v>
      </c>
      <c r="N111" t="s">
        <v>2359</v>
      </c>
    </row>
    <row r="112" spans="1:14" x14ac:dyDescent="0.3">
      <c r="A112" t="s">
        <v>232</v>
      </c>
      <c r="B112" t="s">
        <v>233</v>
      </c>
      <c r="C112">
        <v>1344</v>
      </c>
      <c r="D112" t="s">
        <v>2249</v>
      </c>
      <c r="E112" s="1">
        <v>45489</v>
      </c>
      <c r="F112" s="6">
        <v>3</v>
      </c>
      <c r="G112" t="s">
        <v>19</v>
      </c>
      <c r="H112" t="s">
        <v>1230</v>
      </c>
      <c r="I112" t="s">
        <v>1352</v>
      </c>
      <c r="J112" t="s">
        <v>1065</v>
      </c>
      <c r="K112">
        <v>5000</v>
      </c>
      <c r="L112">
        <v>1200</v>
      </c>
      <c r="M112">
        <f>Customers[[#This Row],[Quantity Ordered]]*Customers[[#This Row],[Sales Price (Per unit)]]</f>
        <v>3600</v>
      </c>
      <c r="N112" t="s">
        <v>2360</v>
      </c>
    </row>
    <row r="113" spans="1:14" x14ac:dyDescent="0.3">
      <c r="A113" t="s">
        <v>198</v>
      </c>
      <c r="B113" t="s">
        <v>234</v>
      </c>
      <c r="C113">
        <v>1345</v>
      </c>
      <c r="D113" t="s">
        <v>1206</v>
      </c>
      <c r="E113" s="1">
        <v>45480</v>
      </c>
      <c r="F113" s="6">
        <v>1</v>
      </c>
      <c r="G113" s="1" t="s">
        <v>2242</v>
      </c>
      <c r="H113" t="s">
        <v>1227</v>
      </c>
      <c r="I113" t="s">
        <v>1353</v>
      </c>
      <c r="J113" t="s">
        <v>1229</v>
      </c>
      <c r="K113">
        <v>4217</v>
      </c>
      <c r="L113">
        <v>250</v>
      </c>
      <c r="M113">
        <f>Customers[[#This Row],[Quantity Ordered]]*Customers[[#This Row],[Sales Price (Per unit)]]</f>
        <v>250</v>
      </c>
      <c r="N113" t="s">
        <v>2361</v>
      </c>
    </row>
    <row r="114" spans="1:14" x14ac:dyDescent="0.3">
      <c r="A114" t="s">
        <v>30</v>
      </c>
      <c r="B114" t="s">
        <v>70</v>
      </c>
      <c r="C114">
        <v>1346</v>
      </c>
      <c r="D114" t="s">
        <v>1209</v>
      </c>
      <c r="E114" s="1">
        <v>45653</v>
      </c>
      <c r="F114" s="6">
        <v>2</v>
      </c>
      <c r="G114" s="1" t="s">
        <v>2242</v>
      </c>
      <c r="H114" t="s">
        <v>1227</v>
      </c>
      <c r="I114" t="s">
        <v>1354</v>
      </c>
      <c r="J114" t="s">
        <v>1243</v>
      </c>
      <c r="K114">
        <v>4870</v>
      </c>
      <c r="L114">
        <v>800</v>
      </c>
      <c r="M114">
        <f>Customers[[#This Row],[Quantity Ordered]]*Customers[[#This Row],[Sales Price (Per unit)]]</f>
        <v>1600</v>
      </c>
      <c r="N114" t="s">
        <v>2362</v>
      </c>
    </row>
    <row r="115" spans="1:14" x14ac:dyDescent="0.3">
      <c r="A115" t="s">
        <v>235</v>
      </c>
      <c r="B115" t="s">
        <v>236</v>
      </c>
      <c r="C115">
        <v>1347</v>
      </c>
      <c r="D115" t="s">
        <v>2248</v>
      </c>
      <c r="E115" s="1">
        <v>45481</v>
      </c>
      <c r="F115" s="6">
        <v>3</v>
      </c>
      <c r="G115" t="s">
        <v>15</v>
      </c>
      <c r="H115" t="s">
        <v>1237</v>
      </c>
      <c r="I115" t="s">
        <v>1355</v>
      </c>
      <c r="J115" t="s">
        <v>1239</v>
      </c>
      <c r="K115">
        <v>7250</v>
      </c>
      <c r="L115">
        <v>300</v>
      </c>
      <c r="M115">
        <f>Customers[[#This Row],[Quantity Ordered]]*Customers[[#This Row],[Sales Price (Per unit)]]</f>
        <v>900</v>
      </c>
      <c r="N115" t="s">
        <v>2363</v>
      </c>
    </row>
    <row r="116" spans="1:14" x14ac:dyDescent="0.3">
      <c r="A116" t="s">
        <v>196</v>
      </c>
      <c r="B116" t="s">
        <v>237</v>
      </c>
      <c r="C116">
        <v>1348</v>
      </c>
      <c r="D116" t="s">
        <v>1209</v>
      </c>
      <c r="E116" s="1">
        <v>45305</v>
      </c>
      <c r="F116" s="6">
        <v>1</v>
      </c>
      <c r="G116" s="1" t="s">
        <v>2242</v>
      </c>
      <c r="H116" t="s">
        <v>1230</v>
      </c>
      <c r="I116" t="s">
        <v>1356</v>
      </c>
      <c r="J116" t="s">
        <v>1065</v>
      </c>
      <c r="K116">
        <v>5000</v>
      </c>
      <c r="L116">
        <v>800</v>
      </c>
      <c r="M116">
        <f>Customers[[#This Row],[Quantity Ordered]]*Customers[[#This Row],[Sales Price (Per unit)]]</f>
        <v>800</v>
      </c>
      <c r="N116" t="s">
        <v>2364</v>
      </c>
    </row>
    <row r="117" spans="1:14" x14ac:dyDescent="0.3">
      <c r="A117" t="s">
        <v>238</v>
      </c>
      <c r="B117" t="s">
        <v>239</v>
      </c>
      <c r="C117">
        <v>1349</v>
      </c>
      <c r="D117" t="s">
        <v>1204</v>
      </c>
      <c r="E117" s="1">
        <v>45365</v>
      </c>
      <c r="F117" s="6">
        <v>1</v>
      </c>
      <c r="G117" t="s">
        <v>15</v>
      </c>
      <c r="H117" t="s">
        <v>1218</v>
      </c>
      <c r="I117" t="s">
        <v>1357</v>
      </c>
      <c r="J117" t="s">
        <v>1220</v>
      </c>
      <c r="K117">
        <v>2600</v>
      </c>
      <c r="L117">
        <v>600</v>
      </c>
      <c r="M117">
        <f>Customers[[#This Row],[Quantity Ordered]]*Customers[[#This Row],[Sales Price (Per unit)]]</f>
        <v>600</v>
      </c>
      <c r="N117" t="s">
        <v>2365</v>
      </c>
    </row>
    <row r="118" spans="1:14" x14ac:dyDescent="0.3">
      <c r="A118" t="s">
        <v>136</v>
      </c>
      <c r="B118" t="s">
        <v>240</v>
      </c>
      <c r="C118">
        <v>1350</v>
      </c>
      <c r="D118" t="s">
        <v>2249</v>
      </c>
      <c r="E118" s="1">
        <v>45645</v>
      </c>
      <c r="F118" s="6">
        <v>2</v>
      </c>
      <c r="G118" s="1" t="s">
        <v>2242</v>
      </c>
      <c r="H118" t="s">
        <v>1221</v>
      </c>
      <c r="I118" t="s">
        <v>1358</v>
      </c>
      <c r="J118" t="s">
        <v>1261</v>
      </c>
      <c r="K118">
        <v>2500</v>
      </c>
      <c r="L118">
        <v>1200</v>
      </c>
      <c r="M118">
        <f>Customers[[#This Row],[Quantity Ordered]]*Customers[[#This Row],[Sales Price (Per unit)]]</f>
        <v>2400</v>
      </c>
      <c r="N118" t="s">
        <v>2366</v>
      </c>
    </row>
    <row r="119" spans="1:14" x14ac:dyDescent="0.3">
      <c r="A119" t="s">
        <v>241</v>
      </c>
      <c r="B119" t="s">
        <v>242</v>
      </c>
      <c r="C119">
        <v>1351</v>
      </c>
      <c r="D119" t="s">
        <v>1204</v>
      </c>
      <c r="E119" s="1">
        <v>45371</v>
      </c>
      <c r="F119" s="6">
        <v>3</v>
      </c>
      <c r="G119" s="1" t="s">
        <v>2242</v>
      </c>
      <c r="H119" t="s">
        <v>1237</v>
      </c>
      <c r="I119" t="s">
        <v>1359</v>
      </c>
      <c r="J119" t="s">
        <v>1314</v>
      </c>
      <c r="K119">
        <v>7310</v>
      </c>
      <c r="L119">
        <v>600</v>
      </c>
      <c r="M119">
        <f>Customers[[#This Row],[Quantity Ordered]]*Customers[[#This Row],[Sales Price (Per unit)]]</f>
        <v>1800</v>
      </c>
      <c r="N119" t="s">
        <v>2367</v>
      </c>
    </row>
    <row r="120" spans="1:14" x14ac:dyDescent="0.3">
      <c r="A120" t="s">
        <v>243</v>
      </c>
      <c r="B120" t="s">
        <v>244</v>
      </c>
      <c r="C120">
        <v>1352</v>
      </c>
      <c r="D120" t="s">
        <v>2248</v>
      </c>
      <c r="E120" s="1">
        <v>45621</v>
      </c>
      <c r="F120" s="6">
        <v>3</v>
      </c>
      <c r="G120" s="1" t="s">
        <v>2243</v>
      </c>
      <c r="H120" t="s">
        <v>1230</v>
      </c>
      <c r="I120" t="s">
        <v>1360</v>
      </c>
      <c r="J120" t="s">
        <v>1065</v>
      </c>
      <c r="K120">
        <v>5000</v>
      </c>
      <c r="L120">
        <v>300</v>
      </c>
      <c r="M120">
        <f>Customers[[#This Row],[Quantity Ordered]]*Customers[[#This Row],[Sales Price (Per unit)]]</f>
        <v>900</v>
      </c>
      <c r="N120" t="s">
        <v>2368</v>
      </c>
    </row>
    <row r="121" spans="1:14" x14ac:dyDescent="0.3">
      <c r="A121" t="s">
        <v>245</v>
      </c>
      <c r="B121" t="s">
        <v>246</v>
      </c>
      <c r="C121">
        <v>1353</v>
      </c>
      <c r="D121" t="s">
        <v>2249</v>
      </c>
      <c r="E121" s="1">
        <v>45448</v>
      </c>
      <c r="F121" s="6">
        <v>2</v>
      </c>
      <c r="G121" t="s">
        <v>15</v>
      </c>
      <c r="H121" t="s">
        <v>1230</v>
      </c>
      <c r="I121" t="s">
        <v>1361</v>
      </c>
      <c r="J121" t="s">
        <v>1232</v>
      </c>
      <c r="K121">
        <v>5290</v>
      </c>
      <c r="L121">
        <v>1200</v>
      </c>
      <c r="M121">
        <f>Customers[[#This Row],[Quantity Ordered]]*Customers[[#This Row],[Sales Price (Per unit)]]</f>
        <v>2400</v>
      </c>
      <c r="N121" t="s">
        <v>2369</v>
      </c>
    </row>
    <row r="122" spans="1:14" x14ac:dyDescent="0.3">
      <c r="A122" t="s">
        <v>247</v>
      </c>
      <c r="B122" t="s">
        <v>195</v>
      </c>
      <c r="C122">
        <v>1354</v>
      </c>
      <c r="D122" t="s">
        <v>1204</v>
      </c>
      <c r="E122" s="1">
        <v>45505</v>
      </c>
      <c r="F122" s="6">
        <v>2</v>
      </c>
      <c r="G122" t="s">
        <v>15</v>
      </c>
      <c r="H122" t="s">
        <v>1227</v>
      </c>
      <c r="I122" t="s">
        <v>1362</v>
      </c>
      <c r="J122" t="s">
        <v>1229</v>
      </c>
      <c r="K122">
        <v>4217</v>
      </c>
      <c r="L122">
        <v>600</v>
      </c>
      <c r="M122">
        <f>Customers[[#This Row],[Quantity Ordered]]*Customers[[#This Row],[Sales Price (Per unit)]]</f>
        <v>1200</v>
      </c>
      <c r="N122" t="s">
        <v>2370</v>
      </c>
    </row>
    <row r="123" spans="1:14" x14ac:dyDescent="0.3">
      <c r="A123" t="s">
        <v>155</v>
      </c>
      <c r="B123" t="s">
        <v>248</v>
      </c>
      <c r="C123">
        <v>1355</v>
      </c>
      <c r="D123" t="s">
        <v>2248</v>
      </c>
      <c r="E123" s="1">
        <v>45518</v>
      </c>
      <c r="F123" s="6">
        <v>2</v>
      </c>
      <c r="G123" t="s">
        <v>15</v>
      </c>
      <c r="H123" t="s">
        <v>1249</v>
      </c>
      <c r="I123" t="s">
        <v>1363</v>
      </c>
      <c r="J123" t="s">
        <v>1294</v>
      </c>
      <c r="K123">
        <v>870</v>
      </c>
      <c r="L123">
        <v>300</v>
      </c>
      <c r="M123">
        <f>Customers[[#This Row],[Quantity Ordered]]*Customers[[#This Row],[Sales Price (Per unit)]]</f>
        <v>600</v>
      </c>
      <c r="N123" t="s">
        <v>2371</v>
      </c>
    </row>
    <row r="124" spans="1:14" x14ac:dyDescent="0.3">
      <c r="A124" t="s">
        <v>249</v>
      </c>
      <c r="B124" t="s">
        <v>250</v>
      </c>
      <c r="C124">
        <v>1356</v>
      </c>
      <c r="D124" t="s">
        <v>1208</v>
      </c>
      <c r="E124" s="1">
        <v>45399</v>
      </c>
      <c r="F124" s="6">
        <v>1</v>
      </c>
      <c r="G124" s="1" t="s">
        <v>2242</v>
      </c>
      <c r="H124" t="s">
        <v>1218</v>
      </c>
      <c r="I124" t="s">
        <v>1364</v>
      </c>
      <c r="J124" t="s">
        <v>1220</v>
      </c>
      <c r="K124">
        <v>2600</v>
      </c>
      <c r="L124">
        <v>250</v>
      </c>
      <c r="M124">
        <f>Customers[[#This Row],[Quantity Ordered]]*Customers[[#This Row],[Sales Price (Per unit)]]</f>
        <v>250</v>
      </c>
      <c r="N124" t="s">
        <v>2372</v>
      </c>
    </row>
    <row r="125" spans="1:14" x14ac:dyDescent="0.3">
      <c r="A125" t="s">
        <v>251</v>
      </c>
      <c r="B125" t="s">
        <v>252</v>
      </c>
      <c r="C125">
        <v>1357</v>
      </c>
      <c r="D125" t="s">
        <v>1206</v>
      </c>
      <c r="E125" s="1">
        <v>45532</v>
      </c>
      <c r="F125" s="6">
        <v>1</v>
      </c>
      <c r="G125" t="s">
        <v>15</v>
      </c>
      <c r="H125" t="s">
        <v>1215</v>
      </c>
      <c r="I125" t="s">
        <v>1365</v>
      </c>
      <c r="J125" t="s">
        <v>1236</v>
      </c>
      <c r="K125">
        <v>6160</v>
      </c>
      <c r="L125">
        <v>250</v>
      </c>
      <c r="M125">
        <f>Customers[[#This Row],[Quantity Ordered]]*Customers[[#This Row],[Sales Price (Per unit)]]</f>
        <v>250</v>
      </c>
      <c r="N125" t="s">
        <v>2373</v>
      </c>
    </row>
    <row r="126" spans="1:14" x14ac:dyDescent="0.3">
      <c r="A126" t="s">
        <v>253</v>
      </c>
      <c r="B126" t="s">
        <v>254</v>
      </c>
      <c r="C126">
        <v>1358</v>
      </c>
      <c r="D126" t="s">
        <v>2248</v>
      </c>
      <c r="E126" s="1">
        <v>45332</v>
      </c>
      <c r="F126" s="6">
        <v>3</v>
      </c>
      <c r="G126" s="1" t="s">
        <v>2243</v>
      </c>
      <c r="H126" t="s">
        <v>1224</v>
      </c>
      <c r="I126" t="s">
        <v>1366</v>
      </c>
      <c r="J126" t="s">
        <v>1226</v>
      </c>
      <c r="K126">
        <v>3350</v>
      </c>
      <c r="L126">
        <v>300</v>
      </c>
      <c r="M126">
        <f>Customers[[#This Row],[Quantity Ordered]]*Customers[[#This Row],[Sales Price (Per unit)]]</f>
        <v>900</v>
      </c>
      <c r="N126" t="s">
        <v>2374</v>
      </c>
    </row>
    <row r="127" spans="1:14" x14ac:dyDescent="0.3">
      <c r="A127" t="s">
        <v>255</v>
      </c>
      <c r="B127" t="s">
        <v>256</v>
      </c>
      <c r="C127">
        <v>1359</v>
      </c>
      <c r="D127" t="s">
        <v>2249</v>
      </c>
      <c r="E127" s="1">
        <v>45469</v>
      </c>
      <c r="F127" s="6">
        <v>3</v>
      </c>
      <c r="G127" s="1" t="s">
        <v>2242</v>
      </c>
      <c r="H127" t="s">
        <v>1237</v>
      </c>
      <c r="I127" t="s">
        <v>1367</v>
      </c>
      <c r="J127" t="s">
        <v>1314</v>
      </c>
      <c r="K127">
        <v>7310</v>
      </c>
      <c r="L127">
        <v>1200</v>
      </c>
      <c r="M127">
        <f>Customers[[#This Row],[Quantity Ordered]]*Customers[[#This Row],[Sales Price (Per unit)]]</f>
        <v>3600</v>
      </c>
      <c r="N127" t="s">
        <v>2375</v>
      </c>
    </row>
    <row r="128" spans="1:14" x14ac:dyDescent="0.3">
      <c r="A128" t="s">
        <v>227</v>
      </c>
      <c r="B128" t="s">
        <v>257</v>
      </c>
      <c r="C128">
        <v>1360</v>
      </c>
      <c r="D128" t="s">
        <v>2249</v>
      </c>
      <c r="E128" s="1">
        <v>45388</v>
      </c>
      <c r="F128" s="6">
        <v>3</v>
      </c>
      <c r="G128" t="s">
        <v>15</v>
      </c>
      <c r="H128" t="s">
        <v>1218</v>
      </c>
      <c r="I128" t="s">
        <v>1368</v>
      </c>
      <c r="J128" t="s">
        <v>1220</v>
      </c>
      <c r="K128">
        <v>2600</v>
      </c>
      <c r="L128">
        <v>1200</v>
      </c>
      <c r="M128">
        <f>Customers[[#This Row],[Quantity Ordered]]*Customers[[#This Row],[Sales Price (Per unit)]]</f>
        <v>3600</v>
      </c>
      <c r="N128" t="s">
        <v>2376</v>
      </c>
    </row>
    <row r="129" spans="1:14" x14ac:dyDescent="0.3">
      <c r="A129" t="s">
        <v>258</v>
      </c>
      <c r="B129" t="s">
        <v>259</v>
      </c>
      <c r="C129">
        <v>1361</v>
      </c>
      <c r="D129" t="s">
        <v>1208</v>
      </c>
      <c r="E129" s="1">
        <v>45572</v>
      </c>
      <c r="F129" s="6">
        <v>3</v>
      </c>
      <c r="G129" s="1" t="s">
        <v>2243</v>
      </c>
      <c r="H129" t="s">
        <v>1218</v>
      </c>
      <c r="I129" t="s">
        <v>1369</v>
      </c>
      <c r="J129" t="s">
        <v>1220</v>
      </c>
      <c r="K129">
        <v>2600</v>
      </c>
      <c r="L129">
        <v>250</v>
      </c>
      <c r="M129">
        <f>Customers[[#This Row],[Quantity Ordered]]*Customers[[#This Row],[Sales Price (Per unit)]]</f>
        <v>750</v>
      </c>
      <c r="N129" t="s">
        <v>2377</v>
      </c>
    </row>
    <row r="130" spans="1:14" x14ac:dyDescent="0.3">
      <c r="A130" t="s">
        <v>260</v>
      </c>
      <c r="B130" t="s">
        <v>261</v>
      </c>
      <c r="C130">
        <v>1362</v>
      </c>
      <c r="D130" t="s">
        <v>2249</v>
      </c>
      <c r="E130" s="1">
        <v>45639</v>
      </c>
      <c r="F130" s="6">
        <v>2</v>
      </c>
      <c r="G130" s="1" t="s">
        <v>2242</v>
      </c>
      <c r="H130" t="s">
        <v>1215</v>
      </c>
      <c r="I130" t="s">
        <v>1370</v>
      </c>
      <c r="J130" t="s">
        <v>1236</v>
      </c>
      <c r="K130">
        <v>6160</v>
      </c>
      <c r="L130">
        <v>1200</v>
      </c>
      <c r="M130">
        <f>Customers[[#This Row],[Quantity Ordered]]*Customers[[#This Row],[Sales Price (Per unit)]]</f>
        <v>2400</v>
      </c>
      <c r="N130" t="s">
        <v>2378</v>
      </c>
    </row>
    <row r="131" spans="1:14" x14ac:dyDescent="0.3">
      <c r="A131" t="s">
        <v>262</v>
      </c>
      <c r="B131" t="s">
        <v>263</v>
      </c>
      <c r="C131">
        <v>1363</v>
      </c>
      <c r="D131" t="s">
        <v>2249</v>
      </c>
      <c r="E131" s="1">
        <v>45354</v>
      </c>
      <c r="F131" s="6">
        <v>2</v>
      </c>
      <c r="G131" s="1" t="s">
        <v>2243</v>
      </c>
      <c r="H131" t="s">
        <v>1227</v>
      </c>
      <c r="I131" t="s">
        <v>1371</v>
      </c>
      <c r="J131" t="s">
        <v>1243</v>
      </c>
      <c r="K131">
        <v>4870</v>
      </c>
      <c r="L131">
        <v>1200</v>
      </c>
      <c r="M131">
        <f>Customers[[#This Row],[Quantity Ordered]]*Customers[[#This Row],[Sales Price (Per unit)]]</f>
        <v>2400</v>
      </c>
      <c r="N131" t="s">
        <v>2379</v>
      </c>
    </row>
    <row r="132" spans="1:14" x14ac:dyDescent="0.3">
      <c r="A132" t="s">
        <v>264</v>
      </c>
      <c r="B132" t="s">
        <v>265</v>
      </c>
      <c r="C132">
        <v>1364</v>
      </c>
      <c r="D132" t="s">
        <v>2249</v>
      </c>
      <c r="E132" s="1">
        <v>45292</v>
      </c>
      <c r="F132" s="6">
        <v>3</v>
      </c>
      <c r="G132" s="1" t="s">
        <v>2242</v>
      </c>
      <c r="H132" t="s">
        <v>1230</v>
      </c>
      <c r="I132" t="s">
        <v>1372</v>
      </c>
      <c r="J132" t="s">
        <v>1288</v>
      </c>
      <c r="K132">
        <v>5600</v>
      </c>
      <c r="L132">
        <v>1200</v>
      </c>
      <c r="M132">
        <f>Customers[[#This Row],[Quantity Ordered]]*Customers[[#This Row],[Sales Price (Per unit)]]</f>
        <v>3600</v>
      </c>
      <c r="N132" t="s">
        <v>2380</v>
      </c>
    </row>
    <row r="133" spans="1:14" x14ac:dyDescent="0.3">
      <c r="A133" t="s">
        <v>266</v>
      </c>
      <c r="B133" t="s">
        <v>267</v>
      </c>
      <c r="C133">
        <v>1365</v>
      </c>
      <c r="D133" t="s">
        <v>2248</v>
      </c>
      <c r="E133" s="1">
        <v>45310</v>
      </c>
      <c r="F133" s="6">
        <v>3</v>
      </c>
      <c r="G133" s="1" t="s">
        <v>2242</v>
      </c>
      <c r="H133" t="s">
        <v>1218</v>
      </c>
      <c r="I133" t="s">
        <v>1373</v>
      </c>
      <c r="J133" t="s">
        <v>1220</v>
      </c>
      <c r="K133">
        <v>2600</v>
      </c>
      <c r="L133">
        <v>300</v>
      </c>
      <c r="M133">
        <f>Customers[[#This Row],[Quantity Ordered]]*Customers[[#This Row],[Sales Price (Per unit)]]</f>
        <v>900</v>
      </c>
      <c r="N133" t="s">
        <v>2381</v>
      </c>
    </row>
    <row r="134" spans="1:14" x14ac:dyDescent="0.3">
      <c r="A134" t="s">
        <v>268</v>
      </c>
      <c r="B134" t="s">
        <v>269</v>
      </c>
      <c r="C134">
        <v>1366</v>
      </c>
      <c r="D134" t="s">
        <v>2249</v>
      </c>
      <c r="E134" s="1">
        <v>45612</v>
      </c>
      <c r="F134" s="6">
        <v>3</v>
      </c>
      <c r="G134" t="s">
        <v>19</v>
      </c>
      <c r="H134" t="s">
        <v>1237</v>
      </c>
      <c r="I134" t="s">
        <v>1374</v>
      </c>
      <c r="J134" t="s">
        <v>1241</v>
      </c>
      <c r="K134">
        <v>7000</v>
      </c>
      <c r="L134">
        <v>1200</v>
      </c>
      <c r="M134">
        <f>Customers[[#This Row],[Quantity Ordered]]*Customers[[#This Row],[Sales Price (Per unit)]]</f>
        <v>3600</v>
      </c>
      <c r="N134" t="s">
        <v>2382</v>
      </c>
    </row>
    <row r="135" spans="1:14" x14ac:dyDescent="0.3">
      <c r="A135" t="s">
        <v>270</v>
      </c>
      <c r="B135" t="s">
        <v>271</v>
      </c>
      <c r="C135">
        <v>1367</v>
      </c>
      <c r="D135" t="s">
        <v>1209</v>
      </c>
      <c r="E135" s="1">
        <v>45521</v>
      </c>
      <c r="F135" s="6">
        <v>2</v>
      </c>
      <c r="G135" s="1" t="s">
        <v>2242</v>
      </c>
      <c r="H135" t="s">
        <v>1230</v>
      </c>
      <c r="I135" t="s">
        <v>1375</v>
      </c>
      <c r="J135" t="s">
        <v>1288</v>
      </c>
      <c r="K135">
        <v>5600</v>
      </c>
      <c r="L135">
        <v>800</v>
      </c>
      <c r="M135">
        <f>Customers[[#This Row],[Quantity Ordered]]*Customers[[#This Row],[Sales Price (Per unit)]]</f>
        <v>1600</v>
      </c>
      <c r="N135" t="s">
        <v>2383</v>
      </c>
    </row>
    <row r="136" spans="1:14" x14ac:dyDescent="0.3">
      <c r="A136" t="s">
        <v>235</v>
      </c>
      <c r="B136" t="s">
        <v>272</v>
      </c>
      <c r="C136">
        <v>1368</v>
      </c>
      <c r="D136" t="s">
        <v>1209</v>
      </c>
      <c r="E136" s="1">
        <v>45485</v>
      </c>
      <c r="F136" s="6">
        <v>3</v>
      </c>
      <c r="G136" s="1" t="s">
        <v>2243</v>
      </c>
      <c r="H136" t="s">
        <v>1237</v>
      </c>
      <c r="I136" t="s">
        <v>1376</v>
      </c>
      <c r="J136" t="s">
        <v>1241</v>
      </c>
      <c r="K136">
        <v>7000</v>
      </c>
      <c r="L136">
        <v>800</v>
      </c>
      <c r="M136">
        <f>Customers[[#This Row],[Quantity Ordered]]*Customers[[#This Row],[Sales Price (Per unit)]]</f>
        <v>2400</v>
      </c>
      <c r="N136" t="s">
        <v>2384</v>
      </c>
    </row>
    <row r="137" spans="1:14" x14ac:dyDescent="0.3">
      <c r="A137" t="s">
        <v>273</v>
      </c>
      <c r="B137" t="s">
        <v>127</v>
      </c>
      <c r="C137">
        <v>1369</v>
      </c>
      <c r="D137" t="s">
        <v>2249</v>
      </c>
      <c r="E137" s="1">
        <v>45546</v>
      </c>
      <c r="F137" s="6">
        <v>2</v>
      </c>
      <c r="G137" s="1" t="s">
        <v>2242</v>
      </c>
      <c r="H137" t="s">
        <v>1227</v>
      </c>
      <c r="I137" t="s">
        <v>1377</v>
      </c>
      <c r="J137" t="s">
        <v>1265</v>
      </c>
      <c r="K137">
        <v>4000</v>
      </c>
      <c r="L137">
        <v>1200</v>
      </c>
      <c r="M137">
        <f>Customers[[#This Row],[Quantity Ordered]]*Customers[[#This Row],[Sales Price (Per unit)]]</f>
        <v>2400</v>
      </c>
      <c r="N137" t="s">
        <v>2385</v>
      </c>
    </row>
    <row r="138" spans="1:14" x14ac:dyDescent="0.3">
      <c r="A138" t="s">
        <v>274</v>
      </c>
      <c r="B138" t="s">
        <v>275</v>
      </c>
      <c r="C138">
        <v>1370</v>
      </c>
      <c r="D138" t="s">
        <v>2249</v>
      </c>
      <c r="E138" s="1">
        <v>45568</v>
      </c>
      <c r="F138" s="6">
        <v>2</v>
      </c>
      <c r="G138" s="1" t="s">
        <v>2243</v>
      </c>
      <c r="H138" t="s">
        <v>1249</v>
      </c>
      <c r="I138" t="s">
        <v>1378</v>
      </c>
      <c r="J138" t="s">
        <v>1294</v>
      </c>
      <c r="K138">
        <v>870</v>
      </c>
      <c r="L138">
        <v>1200</v>
      </c>
      <c r="M138">
        <f>Customers[[#This Row],[Quantity Ordered]]*Customers[[#This Row],[Sales Price (Per unit)]]</f>
        <v>2400</v>
      </c>
      <c r="N138" t="s">
        <v>2386</v>
      </c>
    </row>
    <row r="139" spans="1:14" x14ac:dyDescent="0.3">
      <c r="A139" t="s">
        <v>276</v>
      </c>
      <c r="B139" t="s">
        <v>277</v>
      </c>
      <c r="C139">
        <v>1371</v>
      </c>
      <c r="D139" t="s">
        <v>1204</v>
      </c>
      <c r="E139" s="1">
        <v>45429</v>
      </c>
      <c r="F139" s="6">
        <v>3</v>
      </c>
      <c r="G139" t="s">
        <v>15</v>
      </c>
      <c r="H139" t="s">
        <v>1221</v>
      </c>
      <c r="I139" t="s">
        <v>1379</v>
      </c>
      <c r="J139" t="s">
        <v>1261</v>
      </c>
      <c r="K139">
        <v>2500</v>
      </c>
      <c r="L139">
        <v>600</v>
      </c>
      <c r="M139">
        <f>Customers[[#This Row],[Quantity Ordered]]*Customers[[#This Row],[Sales Price (Per unit)]]</f>
        <v>1800</v>
      </c>
      <c r="N139" t="s">
        <v>2387</v>
      </c>
    </row>
    <row r="140" spans="1:14" x14ac:dyDescent="0.3">
      <c r="A140" t="s">
        <v>278</v>
      </c>
      <c r="B140" t="s">
        <v>279</v>
      </c>
      <c r="C140">
        <v>1372</v>
      </c>
      <c r="D140" t="s">
        <v>1209</v>
      </c>
      <c r="E140" s="1">
        <v>45466</v>
      </c>
      <c r="F140" s="6">
        <v>1</v>
      </c>
      <c r="G140" t="s">
        <v>15</v>
      </c>
      <c r="H140" t="s">
        <v>1249</v>
      </c>
      <c r="I140" t="s">
        <v>1380</v>
      </c>
      <c r="J140" t="s">
        <v>1294</v>
      </c>
      <c r="K140">
        <v>870</v>
      </c>
      <c r="L140">
        <v>800</v>
      </c>
      <c r="M140">
        <f>Customers[[#This Row],[Quantity Ordered]]*Customers[[#This Row],[Sales Price (Per unit)]]</f>
        <v>800</v>
      </c>
      <c r="N140" t="s">
        <v>2388</v>
      </c>
    </row>
    <row r="141" spans="1:14" x14ac:dyDescent="0.3">
      <c r="A141" t="s">
        <v>280</v>
      </c>
      <c r="B141" t="s">
        <v>281</v>
      </c>
      <c r="C141">
        <v>1373</v>
      </c>
      <c r="D141" t="s">
        <v>1206</v>
      </c>
      <c r="E141" s="1">
        <v>45344</v>
      </c>
      <c r="F141" s="6">
        <v>1</v>
      </c>
      <c r="G141" s="1" t="s">
        <v>2243</v>
      </c>
      <c r="H141" t="s">
        <v>1218</v>
      </c>
      <c r="I141" t="s">
        <v>1381</v>
      </c>
      <c r="J141" t="s">
        <v>1220</v>
      </c>
      <c r="K141">
        <v>2600</v>
      </c>
      <c r="L141">
        <v>250</v>
      </c>
      <c r="M141">
        <f>Customers[[#This Row],[Quantity Ordered]]*Customers[[#This Row],[Sales Price (Per unit)]]</f>
        <v>250</v>
      </c>
      <c r="N141" t="s">
        <v>2389</v>
      </c>
    </row>
    <row r="142" spans="1:14" x14ac:dyDescent="0.3">
      <c r="A142" t="s">
        <v>282</v>
      </c>
      <c r="B142" t="s">
        <v>283</v>
      </c>
      <c r="C142">
        <v>1374</v>
      </c>
      <c r="D142" t="s">
        <v>1206</v>
      </c>
      <c r="E142" s="1">
        <v>45354</v>
      </c>
      <c r="F142" s="6">
        <v>2</v>
      </c>
      <c r="G142" t="s">
        <v>15</v>
      </c>
      <c r="H142" t="s">
        <v>1218</v>
      </c>
      <c r="I142" t="s">
        <v>1382</v>
      </c>
      <c r="J142" t="s">
        <v>1220</v>
      </c>
      <c r="K142">
        <v>2600</v>
      </c>
      <c r="L142">
        <v>250</v>
      </c>
      <c r="M142">
        <f>Customers[[#This Row],[Quantity Ordered]]*Customers[[#This Row],[Sales Price (Per unit)]]</f>
        <v>500</v>
      </c>
      <c r="N142" t="s">
        <v>2390</v>
      </c>
    </row>
    <row r="143" spans="1:14" x14ac:dyDescent="0.3">
      <c r="A143" t="s">
        <v>284</v>
      </c>
      <c r="B143" t="s">
        <v>40</v>
      </c>
      <c r="C143">
        <v>1375</v>
      </c>
      <c r="D143" t="s">
        <v>2248</v>
      </c>
      <c r="E143" s="1">
        <v>45500</v>
      </c>
      <c r="F143" s="6">
        <v>3</v>
      </c>
      <c r="G143" t="s">
        <v>15</v>
      </c>
      <c r="H143" t="s">
        <v>1249</v>
      </c>
      <c r="I143" t="s">
        <v>1383</v>
      </c>
      <c r="J143" t="s">
        <v>1294</v>
      </c>
      <c r="K143">
        <v>870</v>
      </c>
      <c r="L143">
        <v>300</v>
      </c>
      <c r="M143">
        <f>Customers[[#This Row],[Quantity Ordered]]*Customers[[#This Row],[Sales Price (Per unit)]]</f>
        <v>900</v>
      </c>
      <c r="N143" t="s">
        <v>2391</v>
      </c>
    </row>
    <row r="144" spans="1:14" x14ac:dyDescent="0.3">
      <c r="A144" t="s">
        <v>285</v>
      </c>
      <c r="B144" t="s">
        <v>286</v>
      </c>
      <c r="C144">
        <v>1376</v>
      </c>
      <c r="D144" t="s">
        <v>2248</v>
      </c>
      <c r="E144" s="1">
        <v>45495</v>
      </c>
      <c r="F144" s="6">
        <v>2</v>
      </c>
      <c r="G144" s="1" t="s">
        <v>2243</v>
      </c>
      <c r="H144" t="s">
        <v>1221</v>
      </c>
      <c r="I144" t="s">
        <v>1384</v>
      </c>
      <c r="J144" t="s">
        <v>1223</v>
      </c>
      <c r="K144">
        <v>2300</v>
      </c>
      <c r="L144">
        <v>300</v>
      </c>
      <c r="M144">
        <f>Customers[[#This Row],[Quantity Ordered]]*Customers[[#This Row],[Sales Price (Per unit)]]</f>
        <v>600</v>
      </c>
      <c r="N144" t="s">
        <v>2392</v>
      </c>
    </row>
    <row r="145" spans="1:14" x14ac:dyDescent="0.3">
      <c r="A145" t="s">
        <v>287</v>
      </c>
      <c r="B145" t="s">
        <v>288</v>
      </c>
      <c r="C145">
        <v>1377</v>
      </c>
      <c r="D145" t="s">
        <v>1204</v>
      </c>
      <c r="E145" s="1">
        <v>45650</v>
      </c>
      <c r="F145" s="6">
        <v>3</v>
      </c>
      <c r="G145" s="1" t="s">
        <v>2242</v>
      </c>
      <c r="H145" t="s">
        <v>1249</v>
      </c>
      <c r="I145" t="s">
        <v>1385</v>
      </c>
      <c r="J145" t="s">
        <v>1251</v>
      </c>
      <c r="K145">
        <v>800</v>
      </c>
      <c r="L145">
        <v>600</v>
      </c>
      <c r="M145">
        <f>Customers[[#This Row],[Quantity Ordered]]*Customers[[#This Row],[Sales Price (Per unit)]]</f>
        <v>1800</v>
      </c>
      <c r="N145" t="s">
        <v>2393</v>
      </c>
    </row>
    <row r="146" spans="1:14" x14ac:dyDescent="0.3">
      <c r="A146" t="s">
        <v>289</v>
      </c>
      <c r="B146" t="s">
        <v>290</v>
      </c>
      <c r="C146">
        <v>1378</v>
      </c>
      <c r="D146" t="s">
        <v>2249</v>
      </c>
      <c r="E146" s="1">
        <v>45637</v>
      </c>
      <c r="F146" s="6">
        <v>3</v>
      </c>
      <c r="G146" t="s">
        <v>15</v>
      </c>
      <c r="H146" t="s">
        <v>1230</v>
      </c>
      <c r="I146" t="s">
        <v>1386</v>
      </c>
      <c r="J146" t="s">
        <v>1288</v>
      </c>
      <c r="K146">
        <v>5600</v>
      </c>
      <c r="L146">
        <v>1200</v>
      </c>
      <c r="M146">
        <f>Customers[[#This Row],[Quantity Ordered]]*Customers[[#This Row],[Sales Price (Per unit)]]</f>
        <v>3600</v>
      </c>
      <c r="N146" t="s">
        <v>2394</v>
      </c>
    </row>
    <row r="147" spans="1:14" x14ac:dyDescent="0.3">
      <c r="A147" t="s">
        <v>291</v>
      </c>
      <c r="B147" t="s">
        <v>292</v>
      </c>
      <c r="C147">
        <v>1379</v>
      </c>
      <c r="D147" t="s">
        <v>2248</v>
      </c>
      <c r="E147" s="1">
        <v>45345</v>
      </c>
      <c r="F147" s="6">
        <v>2</v>
      </c>
      <c r="G147" t="s">
        <v>15</v>
      </c>
      <c r="H147" t="s">
        <v>1249</v>
      </c>
      <c r="I147" t="s">
        <v>1387</v>
      </c>
      <c r="J147" t="s">
        <v>1251</v>
      </c>
      <c r="K147">
        <v>800</v>
      </c>
      <c r="L147">
        <v>300</v>
      </c>
      <c r="M147">
        <f>Customers[[#This Row],[Quantity Ordered]]*Customers[[#This Row],[Sales Price (Per unit)]]</f>
        <v>600</v>
      </c>
      <c r="N147" t="s">
        <v>2395</v>
      </c>
    </row>
    <row r="148" spans="1:14" x14ac:dyDescent="0.3">
      <c r="A148" t="s">
        <v>48</v>
      </c>
      <c r="B148" t="s">
        <v>293</v>
      </c>
      <c r="C148">
        <v>1380</v>
      </c>
      <c r="D148" t="s">
        <v>1206</v>
      </c>
      <c r="E148" s="1">
        <v>45309</v>
      </c>
      <c r="F148" s="6">
        <v>3</v>
      </c>
      <c r="G148" s="1" t="s">
        <v>2242</v>
      </c>
      <c r="H148" t="s">
        <v>1224</v>
      </c>
      <c r="I148" t="s">
        <v>1388</v>
      </c>
      <c r="J148" t="s">
        <v>1226</v>
      </c>
      <c r="K148">
        <v>3350</v>
      </c>
      <c r="L148">
        <v>250</v>
      </c>
      <c r="M148">
        <f>Customers[[#This Row],[Quantity Ordered]]*Customers[[#This Row],[Sales Price (Per unit)]]</f>
        <v>750</v>
      </c>
      <c r="N148" t="s">
        <v>2396</v>
      </c>
    </row>
    <row r="149" spans="1:14" x14ac:dyDescent="0.3">
      <c r="A149" t="s">
        <v>294</v>
      </c>
      <c r="B149" t="s">
        <v>295</v>
      </c>
      <c r="C149">
        <v>1381</v>
      </c>
      <c r="D149" t="s">
        <v>1209</v>
      </c>
      <c r="E149" s="1">
        <v>45540</v>
      </c>
      <c r="F149" s="6">
        <v>3</v>
      </c>
      <c r="G149" s="1" t="s">
        <v>2242</v>
      </c>
      <c r="H149" t="s">
        <v>1221</v>
      </c>
      <c r="I149" t="s">
        <v>1389</v>
      </c>
      <c r="J149" t="s">
        <v>837</v>
      </c>
      <c r="K149">
        <v>2000</v>
      </c>
      <c r="L149">
        <v>800</v>
      </c>
      <c r="M149">
        <f>Customers[[#This Row],[Quantity Ordered]]*Customers[[#This Row],[Sales Price (Per unit)]]</f>
        <v>2400</v>
      </c>
      <c r="N149" t="s">
        <v>2397</v>
      </c>
    </row>
    <row r="150" spans="1:14" x14ac:dyDescent="0.3">
      <c r="A150" t="s">
        <v>296</v>
      </c>
      <c r="B150" t="s">
        <v>297</v>
      </c>
      <c r="C150">
        <v>1382</v>
      </c>
      <c r="D150" t="s">
        <v>2249</v>
      </c>
      <c r="E150" s="1">
        <v>45614</v>
      </c>
      <c r="F150" s="6">
        <v>2</v>
      </c>
      <c r="G150" s="1" t="s">
        <v>2242</v>
      </c>
      <c r="H150" t="s">
        <v>1221</v>
      </c>
      <c r="I150" t="s">
        <v>1390</v>
      </c>
      <c r="J150" t="s">
        <v>837</v>
      </c>
      <c r="K150">
        <v>2000</v>
      </c>
      <c r="L150">
        <v>1200</v>
      </c>
      <c r="M150">
        <f>Customers[[#This Row],[Quantity Ordered]]*Customers[[#This Row],[Sales Price (Per unit)]]</f>
        <v>2400</v>
      </c>
      <c r="N150" t="s">
        <v>2398</v>
      </c>
    </row>
    <row r="151" spans="1:14" x14ac:dyDescent="0.3">
      <c r="A151" t="s">
        <v>249</v>
      </c>
      <c r="B151" t="s">
        <v>298</v>
      </c>
      <c r="C151">
        <v>1383</v>
      </c>
      <c r="D151" t="s">
        <v>2248</v>
      </c>
      <c r="E151" s="1">
        <v>45543</v>
      </c>
      <c r="F151" s="6">
        <v>3</v>
      </c>
      <c r="G151" s="1" t="s">
        <v>2242</v>
      </c>
      <c r="H151" t="s">
        <v>1221</v>
      </c>
      <c r="I151" t="s">
        <v>1391</v>
      </c>
      <c r="J151" t="s">
        <v>1261</v>
      </c>
      <c r="K151">
        <v>2500</v>
      </c>
      <c r="L151">
        <v>300</v>
      </c>
      <c r="M151">
        <f>Customers[[#This Row],[Quantity Ordered]]*Customers[[#This Row],[Sales Price (Per unit)]]</f>
        <v>900</v>
      </c>
      <c r="N151" t="s">
        <v>2399</v>
      </c>
    </row>
    <row r="152" spans="1:14" x14ac:dyDescent="0.3">
      <c r="A152" t="s">
        <v>299</v>
      </c>
      <c r="B152" t="s">
        <v>300</v>
      </c>
      <c r="C152">
        <v>1384</v>
      </c>
      <c r="D152" t="s">
        <v>2249</v>
      </c>
      <c r="E152" s="1">
        <v>45520</v>
      </c>
      <c r="F152" s="6">
        <v>1</v>
      </c>
      <c r="G152" s="1" t="s">
        <v>2242</v>
      </c>
      <c r="H152" t="s">
        <v>1221</v>
      </c>
      <c r="I152" t="s">
        <v>1392</v>
      </c>
      <c r="J152" t="s">
        <v>1223</v>
      </c>
      <c r="K152">
        <v>2300</v>
      </c>
      <c r="L152">
        <v>1200</v>
      </c>
      <c r="M152">
        <f>Customers[[#This Row],[Quantity Ordered]]*Customers[[#This Row],[Sales Price (Per unit)]]</f>
        <v>1200</v>
      </c>
      <c r="N152" t="s">
        <v>2400</v>
      </c>
    </row>
    <row r="153" spans="1:14" x14ac:dyDescent="0.3">
      <c r="A153" t="s">
        <v>37</v>
      </c>
      <c r="B153" t="s">
        <v>301</v>
      </c>
      <c r="C153">
        <v>1385</v>
      </c>
      <c r="D153" t="s">
        <v>1204</v>
      </c>
      <c r="E153" s="1">
        <v>45390</v>
      </c>
      <c r="F153" s="6">
        <v>2</v>
      </c>
      <c r="G153" s="1" t="s">
        <v>2242</v>
      </c>
      <c r="H153" t="s">
        <v>1215</v>
      </c>
      <c r="I153" t="s">
        <v>1393</v>
      </c>
      <c r="J153" t="s">
        <v>1217</v>
      </c>
      <c r="K153">
        <v>6725</v>
      </c>
      <c r="L153">
        <v>600</v>
      </c>
      <c r="M153">
        <f>Customers[[#This Row],[Quantity Ordered]]*Customers[[#This Row],[Sales Price (Per unit)]]</f>
        <v>1200</v>
      </c>
      <c r="N153" t="s">
        <v>2401</v>
      </c>
    </row>
    <row r="154" spans="1:14" x14ac:dyDescent="0.3">
      <c r="A154" t="s">
        <v>302</v>
      </c>
      <c r="B154" t="s">
        <v>28</v>
      </c>
      <c r="C154">
        <v>1386</v>
      </c>
      <c r="D154" t="s">
        <v>2248</v>
      </c>
      <c r="E154" s="1">
        <v>45621</v>
      </c>
      <c r="F154" s="6">
        <v>2</v>
      </c>
      <c r="G154" t="s">
        <v>15</v>
      </c>
      <c r="H154" t="s">
        <v>1218</v>
      </c>
      <c r="I154" t="s">
        <v>1394</v>
      </c>
      <c r="J154" t="s">
        <v>1220</v>
      </c>
      <c r="K154">
        <v>2600</v>
      </c>
      <c r="L154">
        <v>300</v>
      </c>
      <c r="M154">
        <f>Customers[[#This Row],[Quantity Ordered]]*Customers[[#This Row],[Sales Price (Per unit)]]</f>
        <v>600</v>
      </c>
      <c r="N154" t="s">
        <v>2402</v>
      </c>
    </row>
    <row r="155" spans="1:14" x14ac:dyDescent="0.3">
      <c r="A155" t="s">
        <v>232</v>
      </c>
      <c r="B155" t="s">
        <v>303</v>
      </c>
      <c r="C155">
        <v>1387</v>
      </c>
      <c r="D155" t="s">
        <v>1206</v>
      </c>
      <c r="E155" s="1">
        <v>45629</v>
      </c>
      <c r="F155" s="6">
        <v>2</v>
      </c>
      <c r="G155" s="1" t="s">
        <v>2242</v>
      </c>
      <c r="H155" t="s">
        <v>1224</v>
      </c>
      <c r="I155" t="s">
        <v>1395</v>
      </c>
      <c r="J155" t="s">
        <v>1234</v>
      </c>
      <c r="K155">
        <v>3220</v>
      </c>
      <c r="L155">
        <v>250</v>
      </c>
      <c r="M155">
        <f>Customers[[#This Row],[Quantity Ordered]]*Customers[[#This Row],[Sales Price (Per unit)]]</f>
        <v>500</v>
      </c>
      <c r="N155" t="s">
        <v>2403</v>
      </c>
    </row>
    <row r="156" spans="1:14" x14ac:dyDescent="0.3">
      <c r="A156" t="s">
        <v>304</v>
      </c>
      <c r="B156" t="s">
        <v>305</v>
      </c>
      <c r="C156">
        <v>1388</v>
      </c>
      <c r="D156" t="s">
        <v>2248</v>
      </c>
      <c r="E156" s="1">
        <v>45462</v>
      </c>
      <c r="F156" s="6">
        <v>2</v>
      </c>
      <c r="G156" t="s">
        <v>19</v>
      </c>
      <c r="H156" t="s">
        <v>1249</v>
      </c>
      <c r="I156" t="s">
        <v>1396</v>
      </c>
      <c r="J156" t="s">
        <v>1294</v>
      </c>
      <c r="K156">
        <v>870</v>
      </c>
      <c r="L156">
        <v>300</v>
      </c>
      <c r="M156">
        <f>Customers[[#This Row],[Quantity Ordered]]*Customers[[#This Row],[Sales Price (Per unit)]]</f>
        <v>600</v>
      </c>
      <c r="N156" t="s">
        <v>2404</v>
      </c>
    </row>
    <row r="157" spans="1:14" x14ac:dyDescent="0.3">
      <c r="A157" t="s">
        <v>306</v>
      </c>
      <c r="B157" t="s">
        <v>307</v>
      </c>
      <c r="C157">
        <v>1389</v>
      </c>
      <c r="D157" t="s">
        <v>1204</v>
      </c>
      <c r="E157" s="1">
        <v>45310</v>
      </c>
      <c r="F157" s="6">
        <v>2</v>
      </c>
      <c r="G157" s="1" t="s">
        <v>2242</v>
      </c>
      <c r="H157" t="s">
        <v>1215</v>
      </c>
      <c r="I157" t="s">
        <v>1397</v>
      </c>
      <c r="J157" t="s">
        <v>1263</v>
      </c>
      <c r="K157">
        <v>6000</v>
      </c>
      <c r="L157">
        <v>600</v>
      </c>
      <c r="M157">
        <f>Customers[[#This Row],[Quantity Ordered]]*Customers[[#This Row],[Sales Price (Per unit)]]</f>
        <v>1200</v>
      </c>
      <c r="N157" t="s">
        <v>2405</v>
      </c>
    </row>
    <row r="158" spans="1:14" x14ac:dyDescent="0.3">
      <c r="A158" t="s">
        <v>144</v>
      </c>
      <c r="B158" t="s">
        <v>219</v>
      </c>
      <c r="C158">
        <v>1390</v>
      </c>
      <c r="D158" t="s">
        <v>2248</v>
      </c>
      <c r="E158" s="1">
        <v>45577</v>
      </c>
      <c r="F158" s="6">
        <v>2</v>
      </c>
      <c r="G158" t="s">
        <v>15</v>
      </c>
      <c r="H158" t="s">
        <v>1237</v>
      </c>
      <c r="I158" t="s">
        <v>1398</v>
      </c>
      <c r="J158" t="s">
        <v>1239</v>
      </c>
      <c r="K158">
        <v>7250</v>
      </c>
      <c r="L158">
        <v>300</v>
      </c>
      <c r="M158">
        <f>Customers[[#This Row],[Quantity Ordered]]*Customers[[#This Row],[Sales Price (Per unit)]]</f>
        <v>600</v>
      </c>
      <c r="N158" t="s">
        <v>2406</v>
      </c>
    </row>
    <row r="159" spans="1:14" x14ac:dyDescent="0.3">
      <c r="A159" t="s">
        <v>308</v>
      </c>
      <c r="B159" t="s">
        <v>309</v>
      </c>
      <c r="C159">
        <v>1391</v>
      </c>
      <c r="D159" t="s">
        <v>2249</v>
      </c>
      <c r="E159" s="1">
        <v>45634</v>
      </c>
      <c r="F159" s="6">
        <v>2</v>
      </c>
      <c r="G159" t="s">
        <v>15</v>
      </c>
      <c r="H159" t="s">
        <v>1237</v>
      </c>
      <c r="I159" t="s">
        <v>1399</v>
      </c>
      <c r="J159" t="s">
        <v>1239</v>
      </c>
      <c r="K159">
        <v>7250</v>
      </c>
      <c r="L159">
        <v>1200</v>
      </c>
      <c r="M159">
        <f>Customers[[#This Row],[Quantity Ordered]]*Customers[[#This Row],[Sales Price (Per unit)]]</f>
        <v>2400</v>
      </c>
      <c r="N159" t="s">
        <v>2407</v>
      </c>
    </row>
    <row r="160" spans="1:14" x14ac:dyDescent="0.3">
      <c r="A160" t="s">
        <v>129</v>
      </c>
      <c r="B160" t="s">
        <v>126</v>
      </c>
      <c r="C160">
        <v>1392</v>
      </c>
      <c r="D160" t="s">
        <v>1206</v>
      </c>
      <c r="E160" s="1">
        <v>45570</v>
      </c>
      <c r="F160" s="6">
        <v>3</v>
      </c>
      <c r="G160" s="1" t="s">
        <v>2242</v>
      </c>
      <c r="H160" t="s">
        <v>1227</v>
      </c>
      <c r="I160" t="s">
        <v>1400</v>
      </c>
      <c r="J160" t="s">
        <v>1265</v>
      </c>
      <c r="K160">
        <v>4000</v>
      </c>
      <c r="L160">
        <v>250</v>
      </c>
      <c r="M160">
        <f>Customers[[#This Row],[Quantity Ordered]]*Customers[[#This Row],[Sales Price (Per unit)]]</f>
        <v>750</v>
      </c>
      <c r="N160" t="s">
        <v>2408</v>
      </c>
    </row>
    <row r="161" spans="1:14" x14ac:dyDescent="0.3">
      <c r="A161" t="s">
        <v>310</v>
      </c>
      <c r="B161" t="s">
        <v>311</v>
      </c>
      <c r="C161">
        <v>1393</v>
      </c>
      <c r="D161" t="s">
        <v>2248</v>
      </c>
      <c r="E161" s="1">
        <v>45620</v>
      </c>
      <c r="F161" s="6">
        <v>3</v>
      </c>
      <c r="G161" s="1" t="s">
        <v>2242</v>
      </c>
      <c r="H161" t="s">
        <v>1224</v>
      </c>
      <c r="I161" t="s">
        <v>1401</v>
      </c>
      <c r="J161" t="s">
        <v>1226</v>
      </c>
      <c r="K161">
        <v>3350</v>
      </c>
      <c r="L161">
        <v>300</v>
      </c>
      <c r="M161">
        <f>Customers[[#This Row],[Quantity Ordered]]*Customers[[#This Row],[Sales Price (Per unit)]]</f>
        <v>900</v>
      </c>
      <c r="N161" t="s">
        <v>2409</v>
      </c>
    </row>
    <row r="162" spans="1:14" x14ac:dyDescent="0.3">
      <c r="A162" t="s">
        <v>312</v>
      </c>
      <c r="B162" t="s">
        <v>313</v>
      </c>
      <c r="C162">
        <v>1394</v>
      </c>
      <c r="D162" t="s">
        <v>1204</v>
      </c>
      <c r="E162" s="1">
        <v>45471</v>
      </c>
      <c r="F162" s="6">
        <v>3</v>
      </c>
      <c r="G162" t="s">
        <v>15</v>
      </c>
      <c r="H162" t="s">
        <v>1221</v>
      </c>
      <c r="I162" t="s">
        <v>1402</v>
      </c>
      <c r="J162" t="s">
        <v>1223</v>
      </c>
      <c r="K162">
        <v>2300</v>
      </c>
      <c r="L162">
        <v>600</v>
      </c>
      <c r="M162">
        <f>Customers[[#This Row],[Quantity Ordered]]*Customers[[#This Row],[Sales Price (Per unit)]]</f>
        <v>1800</v>
      </c>
      <c r="N162" t="s">
        <v>2410</v>
      </c>
    </row>
    <row r="163" spans="1:14" x14ac:dyDescent="0.3">
      <c r="A163" t="s">
        <v>170</v>
      </c>
      <c r="B163" t="s">
        <v>314</v>
      </c>
      <c r="C163">
        <v>1395</v>
      </c>
      <c r="D163" t="s">
        <v>2249</v>
      </c>
      <c r="E163" s="1">
        <v>45389</v>
      </c>
      <c r="F163" s="6">
        <v>1</v>
      </c>
      <c r="G163" t="s">
        <v>15</v>
      </c>
      <c r="H163" t="s">
        <v>1249</v>
      </c>
      <c r="I163" t="s">
        <v>1403</v>
      </c>
      <c r="J163" t="s">
        <v>1294</v>
      </c>
      <c r="K163">
        <v>870</v>
      </c>
      <c r="L163">
        <v>1200</v>
      </c>
      <c r="M163">
        <f>Customers[[#This Row],[Quantity Ordered]]*Customers[[#This Row],[Sales Price (Per unit)]]</f>
        <v>1200</v>
      </c>
      <c r="N163" t="s">
        <v>2411</v>
      </c>
    </row>
    <row r="164" spans="1:14" x14ac:dyDescent="0.3">
      <c r="A164" t="s">
        <v>315</v>
      </c>
      <c r="B164" t="s">
        <v>91</v>
      </c>
      <c r="C164">
        <v>1396</v>
      </c>
      <c r="D164" t="s">
        <v>1209</v>
      </c>
      <c r="E164" s="1">
        <v>45403</v>
      </c>
      <c r="F164" s="6">
        <v>2</v>
      </c>
      <c r="G164" t="s">
        <v>15</v>
      </c>
      <c r="H164" t="s">
        <v>1215</v>
      </c>
      <c r="I164" t="s">
        <v>1404</v>
      </c>
      <c r="J164" t="s">
        <v>1236</v>
      </c>
      <c r="K164">
        <v>6160</v>
      </c>
      <c r="L164">
        <v>800</v>
      </c>
      <c r="M164">
        <f>Customers[[#This Row],[Quantity Ordered]]*Customers[[#This Row],[Sales Price (Per unit)]]</f>
        <v>1600</v>
      </c>
      <c r="N164" t="s">
        <v>2412</v>
      </c>
    </row>
    <row r="165" spans="1:14" x14ac:dyDescent="0.3">
      <c r="A165" t="s">
        <v>316</v>
      </c>
      <c r="B165" t="s">
        <v>317</v>
      </c>
      <c r="C165">
        <v>1397</v>
      </c>
      <c r="D165" t="s">
        <v>2249</v>
      </c>
      <c r="E165" s="1">
        <v>45338</v>
      </c>
      <c r="F165" s="6">
        <v>1</v>
      </c>
      <c r="G165" s="1" t="s">
        <v>2242</v>
      </c>
      <c r="H165" t="s">
        <v>1249</v>
      </c>
      <c r="I165" t="s">
        <v>1405</v>
      </c>
      <c r="J165" t="s">
        <v>1251</v>
      </c>
      <c r="K165">
        <v>800</v>
      </c>
      <c r="L165">
        <v>1200</v>
      </c>
      <c r="M165">
        <f>Customers[[#This Row],[Quantity Ordered]]*Customers[[#This Row],[Sales Price (Per unit)]]</f>
        <v>1200</v>
      </c>
      <c r="N165" t="s">
        <v>2413</v>
      </c>
    </row>
    <row r="166" spans="1:14" x14ac:dyDescent="0.3">
      <c r="A166" t="s">
        <v>318</v>
      </c>
      <c r="B166" t="s">
        <v>224</v>
      </c>
      <c r="C166">
        <v>1398</v>
      </c>
      <c r="D166" t="s">
        <v>1204</v>
      </c>
      <c r="E166" s="1">
        <v>45552</v>
      </c>
      <c r="F166" s="6">
        <v>1</v>
      </c>
      <c r="G166" s="1" t="s">
        <v>2242</v>
      </c>
      <c r="H166" t="s">
        <v>1227</v>
      </c>
      <c r="I166" t="s">
        <v>1406</v>
      </c>
      <c r="J166" t="s">
        <v>1265</v>
      </c>
      <c r="K166">
        <v>4000</v>
      </c>
      <c r="L166">
        <v>600</v>
      </c>
      <c r="M166">
        <f>Customers[[#This Row],[Quantity Ordered]]*Customers[[#This Row],[Sales Price (Per unit)]]</f>
        <v>600</v>
      </c>
      <c r="N166" t="s">
        <v>2414</v>
      </c>
    </row>
    <row r="167" spans="1:14" x14ac:dyDescent="0.3">
      <c r="A167" t="s">
        <v>319</v>
      </c>
      <c r="B167" t="s">
        <v>320</v>
      </c>
      <c r="C167">
        <v>1399</v>
      </c>
      <c r="D167" t="s">
        <v>1206</v>
      </c>
      <c r="E167" s="1">
        <v>45462</v>
      </c>
      <c r="F167" s="6">
        <v>2</v>
      </c>
      <c r="G167" t="s">
        <v>15</v>
      </c>
      <c r="H167" t="s">
        <v>1215</v>
      </c>
      <c r="I167" t="s">
        <v>1407</v>
      </c>
      <c r="J167" t="s">
        <v>1217</v>
      </c>
      <c r="K167">
        <v>6725</v>
      </c>
      <c r="L167">
        <v>250</v>
      </c>
      <c r="M167">
        <f>Customers[[#This Row],[Quantity Ordered]]*Customers[[#This Row],[Sales Price (Per unit)]]</f>
        <v>500</v>
      </c>
      <c r="N167" t="s">
        <v>2415</v>
      </c>
    </row>
    <row r="168" spans="1:14" x14ac:dyDescent="0.3">
      <c r="A168" t="s">
        <v>321</v>
      </c>
      <c r="B168" t="s">
        <v>322</v>
      </c>
      <c r="C168">
        <v>1400</v>
      </c>
      <c r="D168" t="s">
        <v>1206</v>
      </c>
      <c r="E168" s="1">
        <v>45298</v>
      </c>
      <c r="F168" s="6">
        <v>2</v>
      </c>
      <c r="G168" t="s">
        <v>19</v>
      </c>
      <c r="H168" t="s">
        <v>1218</v>
      </c>
      <c r="I168" t="s">
        <v>1408</v>
      </c>
      <c r="J168" t="s">
        <v>1220</v>
      </c>
      <c r="K168">
        <v>2600</v>
      </c>
      <c r="L168">
        <v>250</v>
      </c>
      <c r="M168">
        <f>Customers[[#This Row],[Quantity Ordered]]*Customers[[#This Row],[Sales Price (Per unit)]]</f>
        <v>500</v>
      </c>
      <c r="N168" t="s">
        <v>2416</v>
      </c>
    </row>
    <row r="169" spans="1:14" x14ac:dyDescent="0.3">
      <c r="A169" t="s">
        <v>323</v>
      </c>
      <c r="B169" t="s">
        <v>324</v>
      </c>
      <c r="C169">
        <v>1401</v>
      </c>
      <c r="D169" t="s">
        <v>2249</v>
      </c>
      <c r="E169" s="1">
        <v>45571</v>
      </c>
      <c r="F169" s="6">
        <v>1</v>
      </c>
      <c r="G169" t="s">
        <v>15</v>
      </c>
      <c r="H169" t="s">
        <v>1249</v>
      </c>
      <c r="I169" t="s">
        <v>1409</v>
      </c>
      <c r="J169" t="s">
        <v>1294</v>
      </c>
      <c r="K169">
        <v>870</v>
      </c>
      <c r="L169">
        <v>1200</v>
      </c>
      <c r="M169">
        <f>Customers[[#This Row],[Quantity Ordered]]*Customers[[#This Row],[Sales Price (Per unit)]]</f>
        <v>1200</v>
      </c>
      <c r="N169" t="s">
        <v>2417</v>
      </c>
    </row>
    <row r="170" spans="1:14" x14ac:dyDescent="0.3">
      <c r="A170" t="s">
        <v>325</v>
      </c>
      <c r="B170" t="s">
        <v>180</v>
      </c>
      <c r="C170">
        <v>1402</v>
      </c>
      <c r="D170" t="s">
        <v>1204</v>
      </c>
      <c r="E170" s="1">
        <v>45639</v>
      </c>
      <c r="F170" s="6">
        <v>2</v>
      </c>
      <c r="G170" s="1" t="s">
        <v>2242</v>
      </c>
      <c r="H170" t="s">
        <v>1249</v>
      </c>
      <c r="I170" t="s">
        <v>1410</v>
      </c>
      <c r="J170" t="s">
        <v>1251</v>
      </c>
      <c r="K170">
        <v>800</v>
      </c>
      <c r="L170">
        <v>600</v>
      </c>
      <c r="M170">
        <f>Customers[[#This Row],[Quantity Ordered]]*Customers[[#This Row],[Sales Price (Per unit)]]</f>
        <v>1200</v>
      </c>
      <c r="N170" t="s">
        <v>2418</v>
      </c>
    </row>
    <row r="171" spans="1:14" x14ac:dyDescent="0.3">
      <c r="A171" t="s">
        <v>326</v>
      </c>
      <c r="B171" t="s">
        <v>13</v>
      </c>
      <c r="C171">
        <v>1403</v>
      </c>
      <c r="D171" t="s">
        <v>1208</v>
      </c>
      <c r="E171" s="1">
        <v>45577</v>
      </c>
      <c r="F171" s="6">
        <v>1</v>
      </c>
      <c r="G171" s="1" t="s">
        <v>2242</v>
      </c>
      <c r="H171" t="s">
        <v>1249</v>
      </c>
      <c r="I171" t="s">
        <v>1411</v>
      </c>
      <c r="J171" t="s">
        <v>1294</v>
      </c>
      <c r="K171">
        <v>870</v>
      </c>
      <c r="L171">
        <v>250</v>
      </c>
      <c r="M171">
        <f>Customers[[#This Row],[Quantity Ordered]]*Customers[[#This Row],[Sales Price (Per unit)]]</f>
        <v>250</v>
      </c>
      <c r="N171" t="s">
        <v>2419</v>
      </c>
    </row>
    <row r="172" spans="1:14" x14ac:dyDescent="0.3">
      <c r="A172" t="s">
        <v>327</v>
      </c>
      <c r="B172" t="s">
        <v>158</v>
      </c>
      <c r="C172">
        <v>1404</v>
      </c>
      <c r="D172" t="s">
        <v>1208</v>
      </c>
      <c r="E172" s="1">
        <v>45385</v>
      </c>
      <c r="F172" s="6">
        <v>3</v>
      </c>
      <c r="G172" s="1" t="s">
        <v>2243</v>
      </c>
      <c r="H172" t="s">
        <v>1224</v>
      </c>
      <c r="I172" t="s">
        <v>1412</v>
      </c>
      <c r="J172" t="s">
        <v>1234</v>
      </c>
      <c r="K172">
        <v>3220</v>
      </c>
      <c r="L172">
        <v>250</v>
      </c>
      <c r="M172">
        <f>Customers[[#This Row],[Quantity Ordered]]*Customers[[#This Row],[Sales Price (Per unit)]]</f>
        <v>750</v>
      </c>
      <c r="N172" t="s">
        <v>2420</v>
      </c>
    </row>
    <row r="173" spans="1:14" x14ac:dyDescent="0.3">
      <c r="A173" t="s">
        <v>328</v>
      </c>
      <c r="B173" t="s">
        <v>329</v>
      </c>
      <c r="C173">
        <v>1405</v>
      </c>
      <c r="D173" t="s">
        <v>1209</v>
      </c>
      <c r="E173" s="1">
        <v>45372</v>
      </c>
      <c r="F173" s="6">
        <v>3</v>
      </c>
      <c r="G173" s="1" t="s">
        <v>2243</v>
      </c>
      <c r="H173" t="s">
        <v>1221</v>
      </c>
      <c r="I173" t="s">
        <v>1413</v>
      </c>
      <c r="J173" t="s">
        <v>837</v>
      </c>
      <c r="K173">
        <v>2000</v>
      </c>
      <c r="L173">
        <v>800</v>
      </c>
      <c r="M173">
        <f>Customers[[#This Row],[Quantity Ordered]]*Customers[[#This Row],[Sales Price (Per unit)]]</f>
        <v>2400</v>
      </c>
      <c r="N173" t="s">
        <v>2421</v>
      </c>
    </row>
    <row r="174" spans="1:14" x14ac:dyDescent="0.3">
      <c r="A174" t="s">
        <v>330</v>
      </c>
      <c r="B174" t="s">
        <v>331</v>
      </c>
      <c r="C174">
        <v>1406</v>
      </c>
      <c r="D174" t="s">
        <v>1206</v>
      </c>
      <c r="E174" s="1">
        <v>45491</v>
      </c>
      <c r="F174" s="6">
        <v>3</v>
      </c>
      <c r="G174" t="s">
        <v>15</v>
      </c>
      <c r="H174" t="s">
        <v>1221</v>
      </c>
      <c r="I174" t="s">
        <v>1414</v>
      </c>
      <c r="J174" t="s">
        <v>1261</v>
      </c>
      <c r="K174">
        <v>2500</v>
      </c>
      <c r="L174">
        <v>250</v>
      </c>
      <c r="M174">
        <f>Customers[[#This Row],[Quantity Ordered]]*Customers[[#This Row],[Sales Price (Per unit)]]</f>
        <v>750</v>
      </c>
      <c r="N174" t="s">
        <v>2422</v>
      </c>
    </row>
    <row r="175" spans="1:14" x14ac:dyDescent="0.3">
      <c r="A175" t="s">
        <v>332</v>
      </c>
      <c r="B175" t="s">
        <v>175</v>
      </c>
      <c r="C175">
        <v>1407</v>
      </c>
      <c r="D175" t="s">
        <v>2248</v>
      </c>
      <c r="E175" s="1">
        <v>45607</v>
      </c>
      <c r="F175" s="6">
        <v>1</v>
      </c>
      <c r="G175" t="s">
        <v>19</v>
      </c>
      <c r="H175" t="s">
        <v>1230</v>
      </c>
      <c r="I175" t="s">
        <v>1415</v>
      </c>
      <c r="J175" t="s">
        <v>1065</v>
      </c>
      <c r="K175">
        <v>5000</v>
      </c>
      <c r="L175">
        <v>300</v>
      </c>
      <c r="M175">
        <f>Customers[[#This Row],[Quantity Ordered]]*Customers[[#This Row],[Sales Price (Per unit)]]</f>
        <v>300</v>
      </c>
      <c r="N175" t="s">
        <v>2423</v>
      </c>
    </row>
    <row r="176" spans="1:14" x14ac:dyDescent="0.3">
      <c r="A176" t="s">
        <v>201</v>
      </c>
      <c r="B176" t="s">
        <v>333</v>
      </c>
      <c r="C176">
        <v>1408</v>
      </c>
      <c r="D176" t="s">
        <v>1209</v>
      </c>
      <c r="E176" s="1">
        <v>45598</v>
      </c>
      <c r="F176" s="6">
        <v>1</v>
      </c>
      <c r="G176" t="s">
        <v>19</v>
      </c>
      <c r="H176" t="s">
        <v>1221</v>
      </c>
      <c r="I176" t="s">
        <v>1416</v>
      </c>
      <c r="J176" t="s">
        <v>1223</v>
      </c>
      <c r="K176">
        <v>2300</v>
      </c>
      <c r="L176">
        <v>800</v>
      </c>
      <c r="M176">
        <f>Customers[[#This Row],[Quantity Ordered]]*Customers[[#This Row],[Sales Price (Per unit)]]</f>
        <v>800</v>
      </c>
      <c r="N176" t="s">
        <v>2424</v>
      </c>
    </row>
    <row r="177" spans="1:14" x14ac:dyDescent="0.3">
      <c r="A177" t="s">
        <v>334</v>
      </c>
      <c r="B177" t="s">
        <v>54</v>
      </c>
      <c r="C177">
        <v>1409</v>
      </c>
      <c r="D177" t="s">
        <v>1209</v>
      </c>
      <c r="E177" s="1">
        <v>45324</v>
      </c>
      <c r="F177" s="6">
        <v>2</v>
      </c>
      <c r="G177" s="1" t="s">
        <v>2242</v>
      </c>
      <c r="H177" t="s">
        <v>1224</v>
      </c>
      <c r="I177" t="s">
        <v>1417</v>
      </c>
      <c r="J177" t="s">
        <v>1226</v>
      </c>
      <c r="K177">
        <v>3350</v>
      </c>
      <c r="L177">
        <v>800</v>
      </c>
      <c r="M177">
        <f>Customers[[#This Row],[Quantity Ordered]]*Customers[[#This Row],[Sales Price (Per unit)]]</f>
        <v>1600</v>
      </c>
      <c r="N177" t="s">
        <v>2425</v>
      </c>
    </row>
    <row r="178" spans="1:14" x14ac:dyDescent="0.3">
      <c r="A178" t="s">
        <v>335</v>
      </c>
      <c r="B178" t="s">
        <v>336</v>
      </c>
      <c r="C178">
        <v>1410</v>
      </c>
      <c r="D178" t="s">
        <v>1209</v>
      </c>
      <c r="E178" s="1">
        <v>45386</v>
      </c>
      <c r="F178" s="6">
        <v>3</v>
      </c>
      <c r="G178" t="s">
        <v>15</v>
      </c>
      <c r="H178" t="s">
        <v>1218</v>
      </c>
      <c r="I178" t="s">
        <v>1418</v>
      </c>
      <c r="J178" t="s">
        <v>1220</v>
      </c>
      <c r="K178">
        <v>2600</v>
      </c>
      <c r="L178">
        <v>800</v>
      </c>
      <c r="M178">
        <f>Customers[[#This Row],[Quantity Ordered]]*Customers[[#This Row],[Sales Price (Per unit)]]</f>
        <v>2400</v>
      </c>
      <c r="N178" t="s">
        <v>2426</v>
      </c>
    </row>
    <row r="179" spans="1:14" x14ac:dyDescent="0.3">
      <c r="A179" t="s">
        <v>337</v>
      </c>
      <c r="B179" t="s">
        <v>338</v>
      </c>
      <c r="C179">
        <v>1411</v>
      </c>
      <c r="D179" t="s">
        <v>1208</v>
      </c>
      <c r="E179" s="1">
        <v>45637</v>
      </c>
      <c r="F179" s="6">
        <v>2</v>
      </c>
      <c r="G179" s="1" t="s">
        <v>2243</v>
      </c>
      <c r="H179" t="s">
        <v>1230</v>
      </c>
      <c r="I179" t="s">
        <v>1419</v>
      </c>
      <c r="J179" t="s">
        <v>1065</v>
      </c>
      <c r="K179">
        <v>5000</v>
      </c>
      <c r="L179">
        <v>250</v>
      </c>
      <c r="M179">
        <f>Customers[[#This Row],[Quantity Ordered]]*Customers[[#This Row],[Sales Price (Per unit)]]</f>
        <v>500</v>
      </c>
      <c r="N179" t="s">
        <v>2427</v>
      </c>
    </row>
    <row r="180" spans="1:14" x14ac:dyDescent="0.3">
      <c r="A180" t="s">
        <v>262</v>
      </c>
      <c r="B180" t="s">
        <v>339</v>
      </c>
      <c r="C180">
        <v>1412</v>
      </c>
      <c r="D180" t="s">
        <v>1208</v>
      </c>
      <c r="E180" s="1">
        <v>45607</v>
      </c>
      <c r="F180" s="6">
        <v>3</v>
      </c>
      <c r="G180" s="1" t="s">
        <v>2242</v>
      </c>
      <c r="H180" t="s">
        <v>1215</v>
      </c>
      <c r="I180" t="s">
        <v>1420</v>
      </c>
      <c r="J180" t="s">
        <v>1217</v>
      </c>
      <c r="K180">
        <v>6725</v>
      </c>
      <c r="L180">
        <v>250</v>
      </c>
      <c r="M180">
        <f>Customers[[#This Row],[Quantity Ordered]]*Customers[[#This Row],[Sales Price (Per unit)]]</f>
        <v>750</v>
      </c>
      <c r="N180" t="s">
        <v>2428</v>
      </c>
    </row>
    <row r="181" spans="1:14" x14ac:dyDescent="0.3">
      <c r="A181" t="s">
        <v>340</v>
      </c>
      <c r="B181" t="s">
        <v>341</v>
      </c>
      <c r="C181">
        <v>1413</v>
      </c>
      <c r="D181" t="s">
        <v>2248</v>
      </c>
      <c r="E181" s="1">
        <v>45599</v>
      </c>
      <c r="F181" s="6">
        <v>3</v>
      </c>
      <c r="G181" t="s">
        <v>15</v>
      </c>
      <c r="H181" t="s">
        <v>1230</v>
      </c>
      <c r="I181" t="s">
        <v>1421</v>
      </c>
      <c r="J181" t="s">
        <v>1065</v>
      </c>
      <c r="K181">
        <v>5000</v>
      </c>
      <c r="L181">
        <v>300</v>
      </c>
      <c r="M181">
        <f>Customers[[#This Row],[Quantity Ordered]]*Customers[[#This Row],[Sales Price (Per unit)]]</f>
        <v>900</v>
      </c>
      <c r="N181" t="s">
        <v>2429</v>
      </c>
    </row>
    <row r="182" spans="1:14" x14ac:dyDescent="0.3">
      <c r="A182" t="s">
        <v>342</v>
      </c>
      <c r="B182" t="s">
        <v>343</v>
      </c>
      <c r="C182">
        <v>1414</v>
      </c>
      <c r="D182" t="s">
        <v>1209</v>
      </c>
      <c r="E182" s="1">
        <v>45355</v>
      </c>
      <c r="F182" s="6">
        <v>2</v>
      </c>
      <c r="G182" t="s">
        <v>15</v>
      </c>
      <c r="H182" t="s">
        <v>1230</v>
      </c>
      <c r="I182" t="s">
        <v>1422</v>
      </c>
      <c r="J182" t="s">
        <v>1288</v>
      </c>
      <c r="K182">
        <v>5600</v>
      </c>
      <c r="L182">
        <v>800</v>
      </c>
      <c r="M182">
        <f>Customers[[#This Row],[Quantity Ordered]]*Customers[[#This Row],[Sales Price (Per unit)]]</f>
        <v>1600</v>
      </c>
      <c r="N182" t="s">
        <v>2430</v>
      </c>
    </row>
    <row r="183" spans="1:14" x14ac:dyDescent="0.3">
      <c r="A183" t="s">
        <v>344</v>
      </c>
      <c r="B183" t="s">
        <v>345</v>
      </c>
      <c r="C183">
        <v>1415</v>
      </c>
      <c r="D183" t="s">
        <v>1206</v>
      </c>
      <c r="E183" s="1">
        <v>45391</v>
      </c>
      <c r="F183" s="6">
        <v>2</v>
      </c>
      <c r="G183" t="s">
        <v>15</v>
      </c>
      <c r="H183" t="s">
        <v>1227</v>
      </c>
      <c r="I183" t="s">
        <v>1423</v>
      </c>
      <c r="J183" t="s">
        <v>1243</v>
      </c>
      <c r="K183">
        <v>4870</v>
      </c>
      <c r="L183">
        <v>250</v>
      </c>
      <c r="M183">
        <f>Customers[[#This Row],[Quantity Ordered]]*Customers[[#This Row],[Sales Price (Per unit)]]</f>
        <v>500</v>
      </c>
      <c r="N183" t="s">
        <v>2431</v>
      </c>
    </row>
    <row r="184" spans="1:14" x14ac:dyDescent="0.3">
      <c r="A184" t="s">
        <v>346</v>
      </c>
      <c r="B184" t="s">
        <v>347</v>
      </c>
      <c r="C184">
        <v>1416</v>
      </c>
      <c r="D184" t="s">
        <v>2249</v>
      </c>
      <c r="E184" s="1">
        <v>45476</v>
      </c>
      <c r="F184" s="6">
        <v>1</v>
      </c>
      <c r="G184" s="1" t="s">
        <v>2242</v>
      </c>
      <c r="H184" t="s">
        <v>1230</v>
      </c>
      <c r="I184" t="s">
        <v>1424</v>
      </c>
      <c r="J184" t="s">
        <v>1288</v>
      </c>
      <c r="K184">
        <v>5600</v>
      </c>
      <c r="L184">
        <v>1200</v>
      </c>
      <c r="M184">
        <f>Customers[[#This Row],[Quantity Ordered]]*Customers[[#This Row],[Sales Price (Per unit)]]</f>
        <v>1200</v>
      </c>
      <c r="N184" t="s">
        <v>2432</v>
      </c>
    </row>
    <row r="185" spans="1:14" x14ac:dyDescent="0.3">
      <c r="A185" t="s">
        <v>348</v>
      </c>
      <c r="B185" t="s">
        <v>349</v>
      </c>
      <c r="C185">
        <v>1417</v>
      </c>
      <c r="D185" t="s">
        <v>1206</v>
      </c>
      <c r="E185" s="1">
        <v>45363</v>
      </c>
      <c r="F185" s="6">
        <v>2</v>
      </c>
      <c r="G185" t="s">
        <v>15</v>
      </c>
      <c r="H185" t="s">
        <v>1227</v>
      </c>
      <c r="I185" t="s">
        <v>1425</v>
      </c>
      <c r="J185" t="s">
        <v>1243</v>
      </c>
      <c r="K185">
        <v>4870</v>
      </c>
      <c r="L185">
        <v>250</v>
      </c>
      <c r="M185">
        <f>Customers[[#This Row],[Quantity Ordered]]*Customers[[#This Row],[Sales Price (Per unit)]]</f>
        <v>500</v>
      </c>
      <c r="N185" t="s">
        <v>2433</v>
      </c>
    </row>
    <row r="186" spans="1:14" x14ac:dyDescent="0.3">
      <c r="A186" t="s">
        <v>350</v>
      </c>
      <c r="B186" t="s">
        <v>351</v>
      </c>
      <c r="C186">
        <v>1418</v>
      </c>
      <c r="D186" t="s">
        <v>1206</v>
      </c>
      <c r="E186" s="1">
        <v>45337</v>
      </c>
      <c r="F186" s="6">
        <v>3</v>
      </c>
      <c r="G186" t="s">
        <v>15</v>
      </c>
      <c r="H186" t="s">
        <v>1224</v>
      </c>
      <c r="I186" t="s">
        <v>1426</v>
      </c>
      <c r="J186" t="s">
        <v>1234</v>
      </c>
      <c r="K186">
        <v>3220</v>
      </c>
      <c r="L186">
        <v>250</v>
      </c>
      <c r="M186">
        <f>Customers[[#This Row],[Quantity Ordered]]*Customers[[#This Row],[Sales Price (Per unit)]]</f>
        <v>750</v>
      </c>
      <c r="N186" t="s">
        <v>2434</v>
      </c>
    </row>
    <row r="187" spans="1:14" x14ac:dyDescent="0.3">
      <c r="A187" t="s">
        <v>352</v>
      </c>
      <c r="B187" t="s">
        <v>353</v>
      </c>
      <c r="C187">
        <v>1419</v>
      </c>
      <c r="D187" t="s">
        <v>2249</v>
      </c>
      <c r="E187" s="1">
        <v>45500</v>
      </c>
      <c r="F187" s="6">
        <v>1</v>
      </c>
      <c r="G187" s="1" t="s">
        <v>2242</v>
      </c>
      <c r="H187" t="s">
        <v>1237</v>
      </c>
      <c r="I187" t="s">
        <v>1427</v>
      </c>
      <c r="J187" t="s">
        <v>1239</v>
      </c>
      <c r="K187">
        <v>7250</v>
      </c>
      <c r="L187">
        <v>1200</v>
      </c>
      <c r="M187">
        <f>Customers[[#This Row],[Quantity Ordered]]*Customers[[#This Row],[Sales Price (Per unit)]]</f>
        <v>1200</v>
      </c>
      <c r="N187" t="s">
        <v>2435</v>
      </c>
    </row>
    <row r="188" spans="1:14" x14ac:dyDescent="0.3">
      <c r="A188" t="s">
        <v>354</v>
      </c>
      <c r="B188" t="s">
        <v>355</v>
      </c>
      <c r="C188">
        <v>1420</v>
      </c>
      <c r="D188" t="s">
        <v>2248</v>
      </c>
      <c r="E188" s="1">
        <v>45639</v>
      </c>
      <c r="F188" s="6">
        <v>3</v>
      </c>
      <c r="G188" s="1" t="s">
        <v>2242</v>
      </c>
      <c r="H188" t="s">
        <v>1227</v>
      </c>
      <c r="I188" t="s">
        <v>1428</v>
      </c>
      <c r="J188" t="s">
        <v>1265</v>
      </c>
      <c r="K188">
        <v>4000</v>
      </c>
      <c r="L188">
        <v>300</v>
      </c>
      <c r="M188">
        <f>Customers[[#This Row],[Quantity Ordered]]*Customers[[#This Row],[Sales Price (Per unit)]]</f>
        <v>900</v>
      </c>
      <c r="N188" t="s">
        <v>2436</v>
      </c>
    </row>
    <row r="189" spans="1:14" x14ac:dyDescent="0.3">
      <c r="A189" t="s">
        <v>356</v>
      </c>
      <c r="B189" t="s">
        <v>357</v>
      </c>
      <c r="C189">
        <v>1421</v>
      </c>
      <c r="D189" t="s">
        <v>2249</v>
      </c>
      <c r="E189" s="1">
        <v>45644</v>
      </c>
      <c r="F189" s="6">
        <v>3</v>
      </c>
      <c r="G189" s="1" t="s">
        <v>2243</v>
      </c>
      <c r="H189" t="s">
        <v>1230</v>
      </c>
      <c r="I189" t="s">
        <v>1429</v>
      </c>
      <c r="J189" t="s">
        <v>1288</v>
      </c>
      <c r="K189">
        <v>5600</v>
      </c>
      <c r="L189">
        <v>1200</v>
      </c>
      <c r="M189">
        <f>Customers[[#This Row],[Quantity Ordered]]*Customers[[#This Row],[Sales Price (Per unit)]]</f>
        <v>3600</v>
      </c>
      <c r="N189" t="s">
        <v>2437</v>
      </c>
    </row>
    <row r="190" spans="1:14" x14ac:dyDescent="0.3">
      <c r="A190" t="s">
        <v>358</v>
      </c>
      <c r="B190" t="s">
        <v>349</v>
      </c>
      <c r="C190">
        <v>1422</v>
      </c>
      <c r="D190" t="s">
        <v>1208</v>
      </c>
      <c r="E190" s="1">
        <v>45498</v>
      </c>
      <c r="F190" s="6">
        <v>1</v>
      </c>
      <c r="G190" t="s">
        <v>19</v>
      </c>
      <c r="H190" t="s">
        <v>1249</v>
      </c>
      <c r="I190" t="s">
        <v>1430</v>
      </c>
      <c r="J190" t="s">
        <v>1251</v>
      </c>
      <c r="K190">
        <v>800</v>
      </c>
      <c r="L190">
        <v>250</v>
      </c>
      <c r="M190">
        <f>Customers[[#This Row],[Quantity Ordered]]*Customers[[#This Row],[Sales Price (Per unit)]]</f>
        <v>250</v>
      </c>
      <c r="N190" t="s">
        <v>2438</v>
      </c>
    </row>
    <row r="191" spans="1:14" x14ac:dyDescent="0.3">
      <c r="A191" t="s">
        <v>359</v>
      </c>
      <c r="B191" t="s">
        <v>360</v>
      </c>
      <c r="C191">
        <v>1423</v>
      </c>
      <c r="D191" t="s">
        <v>2249</v>
      </c>
      <c r="E191" s="1">
        <v>45369</v>
      </c>
      <c r="F191" s="6">
        <v>1</v>
      </c>
      <c r="G191" s="1" t="s">
        <v>2242</v>
      </c>
      <c r="H191" t="s">
        <v>1218</v>
      </c>
      <c r="I191" t="s">
        <v>1431</v>
      </c>
      <c r="J191" t="s">
        <v>1220</v>
      </c>
      <c r="K191">
        <v>2600</v>
      </c>
      <c r="L191">
        <v>1200</v>
      </c>
      <c r="M191">
        <f>Customers[[#This Row],[Quantity Ordered]]*Customers[[#This Row],[Sales Price (Per unit)]]</f>
        <v>1200</v>
      </c>
      <c r="N191" t="s">
        <v>2439</v>
      </c>
    </row>
    <row r="192" spans="1:14" x14ac:dyDescent="0.3">
      <c r="A192" t="s">
        <v>361</v>
      </c>
      <c r="B192" t="s">
        <v>242</v>
      </c>
      <c r="C192">
        <v>1424</v>
      </c>
      <c r="D192" t="s">
        <v>1209</v>
      </c>
      <c r="E192" s="1">
        <v>45321</v>
      </c>
      <c r="F192" s="6">
        <v>2</v>
      </c>
      <c r="G192" s="1" t="s">
        <v>2243</v>
      </c>
      <c r="H192" t="s">
        <v>1249</v>
      </c>
      <c r="I192" t="s">
        <v>1432</v>
      </c>
      <c r="J192" t="s">
        <v>1251</v>
      </c>
      <c r="K192">
        <v>800</v>
      </c>
      <c r="L192">
        <v>800</v>
      </c>
      <c r="M192">
        <f>Customers[[#This Row],[Quantity Ordered]]*Customers[[#This Row],[Sales Price (Per unit)]]</f>
        <v>1600</v>
      </c>
      <c r="N192" t="s">
        <v>2440</v>
      </c>
    </row>
    <row r="193" spans="1:14" x14ac:dyDescent="0.3">
      <c r="A193" t="s">
        <v>362</v>
      </c>
      <c r="B193" t="s">
        <v>363</v>
      </c>
      <c r="C193">
        <v>1425</v>
      </c>
      <c r="D193" t="s">
        <v>1209</v>
      </c>
      <c r="E193" s="1">
        <v>45400</v>
      </c>
      <c r="F193" s="6">
        <v>2</v>
      </c>
      <c r="G193" s="1" t="s">
        <v>2242</v>
      </c>
      <c r="H193" t="s">
        <v>1224</v>
      </c>
      <c r="I193" t="s">
        <v>1433</v>
      </c>
      <c r="J193" t="s">
        <v>1226</v>
      </c>
      <c r="K193">
        <v>3350</v>
      </c>
      <c r="L193">
        <v>800</v>
      </c>
      <c r="M193">
        <f>Customers[[#This Row],[Quantity Ordered]]*Customers[[#This Row],[Sales Price (Per unit)]]</f>
        <v>1600</v>
      </c>
      <c r="N193" t="s">
        <v>2441</v>
      </c>
    </row>
    <row r="194" spans="1:14" x14ac:dyDescent="0.3">
      <c r="A194" t="s">
        <v>92</v>
      </c>
      <c r="B194" t="s">
        <v>364</v>
      </c>
      <c r="C194">
        <v>1426</v>
      </c>
      <c r="D194" t="s">
        <v>1204</v>
      </c>
      <c r="E194" s="1">
        <v>45374</v>
      </c>
      <c r="F194" s="6">
        <v>3</v>
      </c>
      <c r="G194" t="s">
        <v>15</v>
      </c>
      <c r="H194" t="s">
        <v>1227</v>
      </c>
      <c r="I194" t="s">
        <v>1434</v>
      </c>
      <c r="J194" t="s">
        <v>1265</v>
      </c>
      <c r="K194">
        <v>4000</v>
      </c>
      <c r="L194">
        <v>600</v>
      </c>
      <c r="M194">
        <f>Customers[[#This Row],[Quantity Ordered]]*Customers[[#This Row],[Sales Price (Per unit)]]</f>
        <v>1800</v>
      </c>
      <c r="N194" t="s">
        <v>2442</v>
      </c>
    </row>
    <row r="195" spans="1:14" x14ac:dyDescent="0.3">
      <c r="A195" t="s">
        <v>321</v>
      </c>
      <c r="B195" t="s">
        <v>365</v>
      </c>
      <c r="C195">
        <v>1427</v>
      </c>
      <c r="D195" t="s">
        <v>1208</v>
      </c>
      <c r="E195" s="1">
        <v>45340</v>
      </c>
      <c r="F195" s="6">
        <v>3</v>
      </c>
      <c r="G195" s="1" t="s">
        <v>2242</v>
      </c>
      <c r="H195" t="s">
        <v>1224</v>
      </c>
      <c r="I195" t="s">
        <v>1435</v>
      </c>
      <c r="J195" t="s">
        <v>1247</v>
      </c>
      <c r="K195">
        <v>3000</v>
      </c>
      <c r="L195">
        <v>250</v>
      </c>
      <c r="M195">
        <f>Customers[[#This Row],[Quantity Ordered]]*Customers[[#This Row],[Sales Price (Per unit)]]</f>
        <v>750</v>
      </c>
      <c r="N195" t="s">
        <v>2443</v>
      </c>
    </row>
    <row r="196" spans="1:14" x14ac:dyDescent="0.3">
      <c r="A196" t="s">
        <v>366</v>
      </c>
      <c r="B196" t="s">
        <v>367</v>
      </c>
      <c r="C196">
        <v>1428</v>
      </c>
      <c r="D196" t="s">
        <v>1206</v>
      </c>
      <c r="E196" s="1">
        <v>45427</v>
      </c>
      <c r="F196" s="6">
        <v>3</v>
      </c>
      <c r="G196" t="s">
        <v>15</v>
      </c>
      <c r="H196" t="s">
        <v>1215</v>
      </c>
      <c r="I196" t="s">
        <v>1436</v>
      </c>
      <c r="J196" t="s">
        <v>1236</v>
      </c>
      <c r="K196">
        <v>6160</v>
      </c>
      <c r="L196">
        <v>250</v>
      </c>
      <c r="M196">
        <f>Customers[[#This Row],[Quantity Ordered]]*Customers[[#This Row],[Sales Price (Per unit)]]</f>
        <v>750</v>
      </c>
      <c r="N196" t="s">
        <v>2444</v>
      </c>
    </row>
    <row r="197" spans="1:14" x14ac:dyDescent="0.3">
      <c r="A197" t="s">
        <v>67</v>
      </c>
      <c r="B197" t="s">
        <v>368</v>
      </c>
      <c r="C197">
        <v>1429</v>
      </c>
      <c r="D197" t="s">
        <v>2249</v>
      </c>
      <c r="E197" s="1">
        <v>45545</v>
      </c>
      <c r="F197" s="6">
        <v>3</v>
      </c>
      <c r="G197" t="s">
        <v>15</v>
      </c>
      <c r="H197" t="s">
        <v>1230</v>
      </c>
      <c r="I197" t="s">
        <v>1437</v>
      </c>
      <c r="J197" t="s">
        <v>1232</v>
      </c>
      <c r="K197">
        <v>5290</v>
      </c>
      <c r="L197">
        <v>1200</v>
      </c>
      <c r="M197">
        <f>Customers[[#This Row],[Quantity Ordered]]*Customers[[#This Row],[Sales Price (Per unit)]]</f>
        <v>3600</v>
      </c>
      <c r="N197" t="s">
        <v>2445</v>
      </c>
    </row>
    <row r="198" spans="1:14" x14ac:dyDescent="0.3">
      <c r="A198" t="s">
        <v>369</v>
      </c>
      <c r="B198" t="s">
        <v>370</v>
      </c>
      <c r="C198">
        <v>1430</v>
      </c>
      <c r="D198" t="s">
        <v>2249</v>
      </c>
      <c r="E198" s="1">
        <v>45462</v>
      </c>
      <c r="F198" s="6">
        <v>3</v>
      </c>
      <c r="G198" t="s">
        <v>15</v>
      </c>
      <c r="H198" t="s">
        <v>1221</v>
      </c>
      <c r="I198" t="s">
        <v>1438</v>
      </c>
      <c r="J198" t="s">
        <v>837</v>
      </c>
      <c r="K198">
        <v>2000</v>
      </c>
      <c r="L198">
        <v>1200</v>
      </c>
      <c r="M198">
        <f>Customers[[#This Row],[Quantity Ordered]]*Customers[[#This Row],[Sales Price (Per unit)]]</f>
        <v>3600</v>
      </c>
      <c r="N198" t="s">
        <v>2446</v>
      </c>
    </row>
    <row r="199" spans="1:14" x14ac:dyDescent="0.3">
      <c r="A199" t="s">
        <v>371</v>
      </c>
      <c r="B199" t="s">
        <v>372</v>
      </c>
      <c r="C199">
        <v>1431</v>
      </c>
      <c r="D199" t="s">
        <v>2249</v>
      </c>
      <c r="E199" s="1">
        <v>45589</v>
      </c>
      <c r="F199" s="6">
        <v>1</v>
      </c>
      <c r="G199" s="1" t="s">
        <v>2242</v>
      </c>
      <c r="H199" t="s">
        <v>1249</v>
      </c>
      <c r="I199" t="s">
        <v>1439</v>
      </c>
      <c r="J199" t="s">
        <v>1294</v>
      </c>
      <c r="K199">
        <v>870</v>
      </c>
      <c r="L199">
        <v>1200</v>
      </c>
      <c r="M199">
        <f>Customers[[#This Row],[Quantity Ordered]]*Customers[[#This Row],[Sales Price (Per unit)]]</f>
        <v>1200</v>
      </c>
      <c r="N199" t="s">
        <v>2447</v>
      </c>
    </row>
    <row r="200" spans="1:14" x14ac:dyDescent="0.3">
      <c r="A200" t="s">
        <v>285</v>
      </c>
      <c r="B200" t="s">
        <v>373</v>
      </c>
      <c r="C200">
        <v>1432</v>
      </c>
      <c r="D200" t="s">
        <v>2249</v>
      </c>
      <c r="E200" s="1">
        <v>45462</v>
      </c>
      <c r="F200" s="6">
        <v>2</v>
      </c>
      <c r="G200" s="1" t="s">
        <v>2242</v>
      </c>
      <c r="H200" t="s">
        <v>1215</v>
      </c>
      <c r="I200" t="s">
        <v>1440</v>
      </c>
      <c r="J200" t="s">
        <v>1217</v>
      </c>
      <c r="K200">
        <v>6725</v>
      </c>
      <c r="L200">
        <v>1200</v>
      </c>
      <c r="M200">
        <f>Customers[[#This Row],[Quantity Ordered]]*Customers[[#This Row],[Sales Price (Per unit)]]</f>
        <v>2400</v>
      </c>
      <c r="N200" t="s">
        <v>2448</v>
      </c>
    </row>
    <row r="201" spans="1:14" x14ac:dyDescent="0.3">
      <c r="A201" t="s">
        <v>374</v>
      </c>
      <c r="B201" t="s">
        <v>375</v>
      </c>
      <c r="C201">
        <v>1433</v>
      </c>
      <c r="D201" t="s">
        <v>1204</v>
      </c>
      <c r="E201" s="1">
        <v>45574</v>
      </c>
      <c r="F201" s="6">
        <v>3</v>
      </c>
      <c r="G201" s="1" t="s">
        <v>2242</v>
      </c>
      <c r="H201" t="s">
        <v>1221</v>
      </c>
      <c r="I201" t="s">
        <v>1441</v>
      </c>
      <c r="J201" t="s">
        <v>1261</v>
      </c>
      <c r="K201">
        <v>2500</v>
      </c>
      <c r="L201">
        <v>600</v>
      </c>
      <c r="M201">
        <f>Customers[[#This Row],[Quantity Ordered]]*Customers[[#This Row],[Sales Price (Per unit)]]</f>
        <v>1800</v>
      </c>
      <c r="N201" t="s">
        <v>2449</v>
      </c>
    </row>
    <row r="202" spans="1:14" x14ac:dyDescent="0.3">
      <c r="A202" t="s">
        <v>376</v>
      </c>
      <c r="B202" t="s">
        <v>85</v>
      </c>
      <c r="C202">
        <v>1434</v>
      </c>
      <c r="D202" t="s">
        <v>1206</v>
      </c>
      <c r="E202" s="1">
        <v>45425</v>
      </c>
      <c r="F202" s="6">
        <v>2</v>
      </c>
      <c r="G202" t="s">
        <v>19</v>
      </c>
      <c r="H202" t="s">
        <v>1224</v>
      </c>
      <c r="I202" t="s">
        <v>1442</v>
      </c>
      <c r="J202" t="s">
        <v>1247</v>
      </c>
      <c r="K202">
        <v>3000</v>
      </c>
      <c r="L202">
        <v>250</v>
      </c>
      <c r="M202">
        <f>Customers[[#This Row],[Quantity Ordered]]*Customers[[#This Row],[Sales Price (Per unit)]]</f>
        <v>500</v>
      </c>
      <c r="N202" t="s">
        <v>2450</v>
      </c>
    </row>
    <row r="203" spans="1:14" x14ac:dyDescent="0.3">
      <c r="A203" t="s">
        <v>377</v>
      </c>
      <c r="B203" t="s">
        <v>378</v>
      </c>
      <c r="C203">
        <v>1435</v>
      </c>
      <c r="D203" t="s">
        <v>2248</v>
      </c>
      <c r="E203" s="1">
        <v>45363</v>
      </c>
      <c r="F203" s="6">
        <v>1</v>
      </c>
      <c r="G203" t="s">
        <v>15</v>
      </c>
      <c r="H203" t="s">
        <v>1227</v>
      </c>
      <c r="I203" t="s">
        <v>1443</v>
      </c>
      <c r="J203" t="s">
        <v>1243</v>
      </c>
      <c r="K203">
        <v>4870</v>
      </c>
      <c r="L203">
        <v>300</v>
      </c>
      <c r="M203">
        <f>Customers[[#This Row],[Quantity Ordered]]*Customers[[#This Row],[Sales Price (Per unit)]]</f>
        <v>300</v>
      </c>
      <c r="N203" t="s">
        <v>2451</v>
      </c>
    </row>
    <row r="204" spans="1:14" x14ac:dyDescent="0.3">
      <c r="A204" t="s">
        <v>379</v>
      </c>
      <c r="B204" t="s">
        <v>254</v>
      </c>
      <c r="C204">
        <v>1436</v>
      </c>
      <c r="D204" t="s">
        <v>2249</v>
      </c>
      <c r="E204" s="1">
        <v>45596</v>
      </c>
      <c r="F204" s="6">
        <v>2</v>
      </c>
      <c r="G204" s="1" t="s">
        <v>2243</v>
      </c>
      <c r="H204" t="s">
        <v>1218</v>
      </c>
      <c r="I204" t="s">
        <v>1444</v>
      </c>
      <c r="J204" t="s">
        <v>1220</v>
      </c>
      <c r="K204">
        <v>2600</v>
      </c>
      <c r="L204">
        <v>1200</v>
      </c>
      <c r="M204">
        <f>Customers[[#This Row],[Quantity Ordered]]*Customers[[#This Row],[Sales Price (Per unit)]]</f>
        <v>2400</v>
      </c>
      <c r="N204" t="s">
        <v>2452</v>
      </c>
    </row>
    <row r="205" spans="1:14" x14ac:dyDescent="0.3">
      <c r="A205" t="s">
        <v>380</v>
      </c>
      <c r="B205" t="s">
        <v>381</v>
      </c>
      <c r="C205">
        <v>1437</v>
      </c>
      <c r="D205" t="s">
        <v>1208</v>
      </c>
      <c r="E205" s="1">
        <v>45344</v>
      </c>
      <c r="F205" s="6">
        <v>2</v>
      </c>
      <c r="G205" t="s">
        <v>15</v>
      </c>
      <c r="H205" t="s">
        <v>1249</v>
      </c>
      <c r="I205" t="s">
        <v>1445</v>
      </c>
      <c r="J205" t="s">
        <v>1294</v>
      </c>
      <c r="K205">
        <v>870</v>
      </c>
      <c r="L205">
        <v>250</v>
      </c>
      <c r="M205">
        <f>Customers[[#This Row],[Quantity Ordered]]*Customers[[#This Row],[Sales Price (Per unit)]]</f>
        <v>500</v>
      </c>
      <c r="N205" t="s">
        <v>2453</v>
      </c>
    </row>
    <row r="206" spans="1:14" x14ac:dyDescent="0.3">
      <c r="A206" t="s">
        <v>382</v>
      </c>
      <c r="B206" t="s">
        <v>383</v>
      </c>
      <c r="C206">
        <v>1438</v>
      </c>
      <c r="D206" t="s">
        <v>1206</v>
      </c>
      <c r="E206" s="1">
        <v>45575</v>
      </c>
      <c r="F206" s="6">
        <v>1</v>
      </c>
      <c r="G206" s="1" t="s">
        <v>2242</v>
      </c>
      <c r="H206" t="s">
        <v>1227</v>
      </c>
      <c r="I206" t="s">
        <v>1446</v>
      </c>
      <c r="J206" t="s">
        <v>1243</v>
      </c>
      <c r="K206">
        <v>4870</v>
      </c>
      <c r="L206">
        <v>250</v>
      </c>
      <c r="M206">
        <f>Customers[[#This Row],[Quantity Ordered]]*Customers[[#This Row],[Sales Price (Per unit)]]</f>
        <v>250</v>
      </c>
      <c r="N206" t="s">
        <v>2454</v>
      </c>
    </row>
    <row r="207" spans="1:14" x14ac:dyDescent="0.3">
      <c r="A207" t="s">
        <v>384</v>
      </c>
      <c r="B207" t="s">
        <v>322</v>
      </c>
      <c r="C207">
        <v>1439</v>
      </c>
      <c r="D207" t="s">
        <v>1208</v>
      </c>
      <c r="E207" s="1">
        <v>45518</v>
      </c>
      <c r="F207" s="6">
        <v>2</v>
      </c>
      <c r="G207" t="s">
        <v>15</v>
      </c>
      <c r="H207" t="s">
        <v>1237</v>
      </c>
      <c r="I207" t="s">
        <v>1447</v>
      </c>
      <c r="J207" t="s">
        <v>1241</v>
      </c>
      <c r="K207">
        <v>7000</v>
      </c>
      <c r="L207">
        <v>250</v>
      </c>
      <c r="M207">
        <f>Customers[[#This Row],[Quantity Ordered]]*Customers[[#This Row],[Sales Price (Per unit)]]</f>
        <v>500</v>
      </c>
      <c r="N207" t="s">
        <v>2455</v>
      </c>
    </row>
    <row r="208" spans="1:14" x14ac:dyDescent="0.3">
      <c r="A208" t="s">
        <v>385</v>
      </c>
      <c r="B208" t="s">
        <v>219</v>
      </c>
      <c r="C208">
        <v>1440</v>
      </c>
      <c r="D208" t="s">
        <v>2249</v>
      </c>
      <c r="E208" s="1">
        <v>45535</v>
      </c>
      <c r="F208" s="6">
        <v>3</v>
      </c>
      <c r="G208" t="s">
        <v>19</v>
      </c>
      <c r="H208" t="s">
        <v>1215</v>
      </c>
      <c r="I208" t="s">
        <v>1448</v>
      </c>
      <c r="J208" t="s">
        <v>1263</v>
      </c>
      <c r="K208">
        <v>6000</v>
      </c>
      <c r="L208">
        <v>1200</v>
      </c>
      <c r="M208">
        <f>Customers[[#This Row],[Quantity Ordered]]*Customers[[#This Row],[Sales Price (Per unit)]]</f>
        <v>3600</v>
      </c>
      <c r="N208" t="s">
        <v>2456</v>
      </c>
    </row>
    <row r="209" spans="1:14" x14ac:dyDescent="0.3">
      <c r="A209" t="s">
        <v>386</v>
      </c>
      <c r="B209" t="s">
        <v>387</v>
      </c>
      <c r="C209">
        <v>1441</v>
      </c>
      <c r="D209" t="s">
        <v>1206</v>
      </c>
      <c r="E209" s="1">
        <v>45314</v>
      </c>
      <c r="F209" s="6">
        <v>2</v>
      </c>
      <c r="G209" s="1" t="s">
        <v>2242</v>
      </c>
      <c r="H209" t="s">
        <v>1227</v>
      </c>
      <c r="I209" t="s">
        <v>1449</v>
      </c>
      <c r="J209" t="s">
        <v>1243</v>
      </c>
      <c r="K209">
        <v>4870</v>
      </c>
      <c r="L209">
        <v>250</v>
      </c>
      <c r="M209">
        <f>Customers[[#This Row],[Quantity Ordered]]*Customers[[#This Row],[Sales Price (Per unit)]]</f>
        <v>500</v>
      </c>
      <c r="N209" t="s">
        <v>2457</v>
      </c>
    </row>
    <row r="210" spans="1:14" x14ac:dyDescent="0.3">
      <c r="A210" t="s">
        <v>388</v>
      </c>
      <c r="B210" t="s">
        <v>389</v>
      </c>
      <c r="C210">
        <v>1442</v>
      </c>
      <c r="D210" t="s">
        <v>1209</v>
      </c>
      <c r="E210" s="1">
        <v>45357</v>
      </c>
      <c r="F210" s="6">
        <v>2</v>
      </c>
      <c r="G210" t="s">
        <v>15</v>
      </c>
      <c r="H210" t="s">
        <v>1224</v>
      </c>
      <c r="I210" t="s">
        <v>1450</v>
      </c>
      <c r="J210" t="s">
        <v>1247</v>
      </c>
      <c r="K210">
        <v>3000</v>
      </c>
      <c r="L210">
        <v>800</v>
      </c>
      <c r="M210">
        <f>Customers[[#This Row],[Quantity Ordered]]*Customers[[#This Row],[Sales Price (Per unit)]]</f>
        <v>1600</v>
      </c>
      <c r="N210" t="s">
        <v>2458</v>
      </c>
    </row>
    <row r="211" spans="1:14" x14ac:dyDescent="0.3">
      <c r="A211" t="s">
        <v>390</v>
      </c>
      <c r="B211" t="s">
        <v>391</v>
      </c>
      <c r="C211">
        <v>1443</v>
      </c>
      <c r="D211" t="s">
        <v>2249</v>
      </c>
      <c r="E211" s="1">
        <v>45356</v>
      </c>
      <c r="F211" s="6">
        <v>3</v>
      </c>
      <c r="G211" t="s">
        <v>15</v>
      </c>
      <c r="H211" t="s">
        <v>1215</v>
      </c>
      <c r="I211" t="s">
        <v>1451</v>
      </c>
      <c r="J211" t="s">
        <v>1217</v>
      </c>
      <c r="K211">
        <v>6725</v>
      </c>
      <c r="L211">
        <v>1200</v>
      </c>
      <c r="M211">
        <f>Customers[[#This Row],[Quantity Ordered]]*Customers[[#This Row],[Sales Price (Per unit)]]</f>
        <v>3600</v>
      </c>
      <c r="N211" t="s">
        <v>2459</v>
      </c>
    </row>
    <row r="212" spans="1:14" x14ac:dyDescent="0.3">
      <c r="A212" t="s">
        <v>392</v>
      </c>
      <c r="B212" t="s">
        <v>184</v>
      </c>
      <c r="C212">
        <v>1444</v>
      </c>
      <c r="D212" t="s">
        <v>2248</v>
      </c>
      <c r="E212" s="1">
        <v>45553</v>
      </c>
      <c r="F212" s="6">
        <v>2</v>
      </c>
      <c r="G212" t="s">
        <v>15</v>
      </c>
      <c r="H212" t="s">
        <v>1215</v>
      </c>
      <c r="I212" t="s">
        <v>1452</v>
      </c>
      <c r="J212" t="s">
        <v>1217</v>
      </c>
      <c r="K212">
        <v>6725</v>
      </c>
      <c r="L212">
        <v>300</v>
      </c>
      <c r="M212">
        <f>Customers[[#This Row],[Quantity Ordered]]*Customers[[#This Row],[Sales Price (Per unit)]]</f>
        <v>600</v>
      </c>
      <c r="N212" t="s">
        <v>2460</v>
      </c>
    </row>
    <row r="213" spans="1:14" x14ac:dyDescent="0.3">
      <c r="A213" t="s">
        <v>393</v>
      </c>
      <c r="B213" t="s">
        <v>394</v>
      </c>
      <c r="C213">
        <v>1445</v>
      </c>
      <c r="D213" t="s">
        <v>1204</v>
      </c>
      <c r="E213" s="1">
        <v>45540</v>
      </c>
      <c r="F213" s="6">
        <v>3</v>
      </c>
      <c r="G213" s="1" t="s">
        <v>2242</v>
      </c>
      <c r="H213" t="s">
        <v>1249</v>
      </c>
      <c r="I213" t="s">
        <v>1453</v>
      </c>
      <c r="J213" t="s">
        <v>1294</v>
      </c>
      <c r="K213">
        <v>870</v>
      </c>
      <c r="L213">
        <v>600</v>
      </c>
      <c r="M213">
        <f>Customers[[#This Row],[Quantity Ordered]]*Customers[[#This Row],[Sales Price (Per unit)]]</f>
        <v>1800</v>
      </c>
      <c r="N213" t="s">
        <v>2461</v>
      </c>
    </row>
    <row r="214" spans="1:14" x14ac:dyDescent="0.3">
      <c r="A214" t="s">
        <v>395</v>
      </c>
      <c r="B214" t="s">
        <v>396</v>
      </c>
      <c r="C214">
        <v>1446</v>
      </c>
      <c r="D214" t="s">
        <v>1209</v>
      </c>
      <c r="E214" s="1">
        <v>45364</v>
      </c>
      <c r="F214" s="6">
        <v>1</v>
      </c>
      <c r="G214" t="s">
        <v>15</v>
      </c>
      <c r="H214" t="s">
        <v>1230</v>
      </c>
      <c r="I214" t="s">
        <v>1454</v>
      </c>
      <c r="J214" t="s">
        <v>1065</v>
      </c>
      <c r="K214">
        <v>5000</v>
      </c>
      <c r="L214">
        <v>800</v>
      </c>
      <c r="M214">
        <f>Customers[[#This Row],[Quantity Ordered]]*Customers[[#This Row],[Sales Price (Per unit)]]</f>
        <v>800</v>
      </c>
      <c r="N214" t="s">
        <v>2462</v>
      </c>
    </row>
    <row r="215" spans="1:14" x14ac:dyDescent="0.3">
      <c r="A215" t="s">
        <v>397</v>
      </c>
      <c r="B215" t="s">
        <v>398</v>
      </c>
      <c r="C215">
        <v>1447</v>
      </c>
      <c r="D215" t="s">
        <v>1208</v>
      </c>
      <c r="E215" s="1">
        <v>45520</v>
      </c>
      <c r="F215" s="6">
        <v>2</v>
      </c>
      <c r="G215" t="s">
        <v>15</v>
      </c>
      <c r="H215" t="s">
        <v>1227</v>
      </c>
      <c r="I215" t="s">
        <v>1455</v>
      </c>
      <c r="J215" t="s">
        <v>1265</v>
      </c>
      <c r="K215">
        <v>4000</v>
      </c>
      <c r="L215">
        <v>250</v>
      </c>
      <c r="M215">
        <f>Customers[[#This Row],[Quantity Ordered]]*Customers[[#This Row],[Sales Price (Per unit)]]</f>
        <v>500</v>
      </c>
      <c r="N215" t="s">
        <v>2463</v>
      </c>
    </row>
    <row r="216" spans="1:14" x14ac:dyDescent="0.3">
      <c r="A216" t="s">
        <v>399</v>
      </c>
      <c r="B216" t="s">
        <v>400</v>
      </c>
      <c r="C216">
        <v>1448</v>
      </c>
      <c r="D216" t="s">
        <v>2248</v>
      </c>
      <c r="E216" s="1">
        <v>45510</v>
      </c>
      <c r="F216" s="6">
        <v>2</v>
      </c>
      <c r="G216" s="1" t="s">
        <v>2242</v>
      </c>
      <c r="H216" t="s">
        <v>1224</v>
      </c>
      <c r="I216" t="s">
        <v>1456</v>
      </c>
      <c r="J216" t="s">
        <v>1226</v>
      </c>
      <c r="K216">
        <v>3350</v>
      </c>
      <c r="L216">
        <v>300</v>
      </c>
      <c r="M216">
        <f>Customers[[#This Row],[Quantity Ordered]]*Customers[[#This Row],[Sales Price (Per unit)]]</f>
        <v>600</v>
      </c>
      <c r="N216" t="s">
        <v>2464</v>
      </c>
    </row>
    <row r="217" spans="1:14" x14ac:dyDescent="0.3">
      <c r="A217" t="s">
        <v>401</v>
      </c>
      <c r="B217" t="s">
        <v>402</v>
      </c>
      <c r="C217">
        <v>1449</v>
      </c>
      <c r="D217" t="s">
        <v>2249</v>
      </c>
      <c r="E217" s="1">
        <v>45560</v>
      </c>
      <c r="F217" s="6">
        <v>3</v>
      </c>
      <c r="G217" s="1" t="s">
        <v>2242</v>
      </c>
      <c r="H217" t="s">
        <v>1249</v>
      </c>
      <c r="I217" t="s">
        <v>1457</v>
      </c>
      <c r="J217" t="s">
        <v>1294</v>
      </c>
      <c r="K217">
        <v>870</v>
      </c>
      <c r="L217">
        <v>1200</v>
      </c>
      <c r="M217">
        <f>Customers[[#This Row],[Quantity Ordered]]*Customers[[#This Row],[Sales Price (Per unit)]]</f>
        <v>3600</v>
      </c>
      <c r="N217" t="s">
        <v>2465</v>
      </c>
    </row>
    <row r="218" spans="1:14" x14ac:dyDescent="0.3">
      <c r="A218" t="s">
        <v>403</v>
      </c>
      <c r="B218" t="s">
        <v>226</v>
      </c>
      <c r="C218">
        <v>1450</v>
      </c>
      <c r="D218" t="s">
        <v>2249</v>
      </c>
      <c r="E218" s="1">
        <v>45611</v>
      </c>
      <c r="F218" s="6">
        <v>1</v>
      </c>
      <c r="G218" s="1" t="s">
        <v>2243</v>
      </c>
      <c r="H218" t="s">
        <v>1249</v>
      </c>
      <c r="I218" t="s">
        <v>1458</v>
      </c>
      <c r="J218" t="s">
        <v>1251</v>
      </c>
      <c r="K218">
        <v>800</v>
      </c>
      <c r="L218">
        <v>1200</v>
      </c>
      <c r="M218">
        <f>Customers[[#This Row],[Quantity Ordered]]*Customers[[#This Row],[Sales Price (Per unit)]]</f>
        <v>1200</v>
      </c>
      <c r="N218" t="s">
        <v>2466</v>
      </c>
    </row>
    <row r="219" spans="1:14" x14ac:dyDescent="0.3">
      <c r="A219" t="s">
        <v>308</v>
      </c>
      <c r="B219" t="s">
        <v>404</v>
      </c>
      <c r="C219">
        <v>1451</v>
      </c>
      <c r="D219" t="s">
        <v>2249</v>
      </c>
      <c r="E219" s="1">
        <v>45554</v>
      </c>
      <c r="F219" s="6">
        <v>3</v>
      </c>
      <c r="G219" s="1" t="s">
        <v>2242</v>
      </c>
      <c r="H219" t="s">
        <v>1230</v>
      </c>
      <c r="I219" t="s">
        <v>1459</v>
      </c>
      <c r="J219" t="s">
        <v>1232</v>
      </c>
      <c r="K219">
        <v>5290</v>
      </c>
      <c r="L219">
        <v>1200</v>
      </c>
      <c r="M219">
        <f>Customers[[#This Row],[Quantity Ordered]]*Customers[[#This Row],[Sales Price (Per unit)]]</f>
        <v>3600</v>
      </c>
      <c r="N219" t="s">
        <v>2467</v>
      </c>
    </row>
    <row r="220" spans="1:14" x14ac:dyDescent="0.3">
      <c r="A220" t="s">
        <v>405</v>
      </c>
      <c r="B220" t="s">
        <v>406</v>
      </c>
      <c r="C220">
        <v>1452</v>
      </c>
      <c r="D220" t="s">
        <v>2248</v>
      </c>
      <c r="E220" s="1">
        <v>45631</v>
      </c>
      <c r="F220" s="6">
        <v>2</v>
      </c>
      <c r="G220" t="s">
        <v>15</v>
      </c>
      <c r="H220" t="s">
        <v>1224</v>
      </c>
      <c r="I220" t="s">
        <v>1460</v>
      </c>
      <c r="J220" t="s">
        <v>1226</v>
      </c>
      <c r="K220">
        <v>3350</v>
      </c>
      <c r="L220">
        <v>300</v>
      </c>
      <c r="M220">
        <f>Customers[[#This Row],[Quantity Ordered]]*Customers[[#This Row],[Sales Price (Per unit)]]</f>
        <v>600</v>
      </c>
      <c r="N220" t="s">
        <v>2468</v>
      </c>
    </row>
    <row r="221" spans="1:14" x14ac:dyDescent="0.3">
      <c r="A221" t="s">
        <v>407</v>
      </c>
      <c r="B221" t="s">
        <v>408</v>
      </c>
      <c r="C221">
        <v>1453</v>
      </c>
      <c r="D221" t="s">
        <v>2249</v>
      </c>
      <c r="E221" s="1">
        <v>45410</v>
      </c>
      <c r="F221" s="6">
        <v>2</v>
      </c>
      <c r="G221" s="1" t="s">
        <v>2242</v>
      </c>
      <c r="H221" t="s">
        <v>1237</v>
      </c>
      <c r="I221" t="s">
        <v>1461</v>
      </c>
      <c r="J221" t="s">
        <v>1241</v>
      </c>
      <c r="K221">
        <v>7000</v>
      </c>
      <c r="L221">
        <v>1200</v>
      </c>
      <c r="M221">
        <f>Customers[[#This Row],[Quantity Ordered]]*Customers[[#This Row],[Sales Price (Per unit)]]</f>
        <v>2400</v>
      </c>
      <c r="N221" t="s">
        <v>2469</v>
      </c>
    </row>
    <row r="222" spans="1:14" x14ac:dyDescent="0.3">
      <c r="A222" t="s">
        <v>409</v>
      </c>
      <c r="B222" t="s">
        <v>410</v>
      </c>
      <c r="C222">
        <v>1454</v>
      </c>
      <c r="D222" t="s">
        <v>1204</v>
      </c>
      <c r="E222" s="1">
        <v>45599</v>
      </c>
      <c r="F222" s="6">
        <v>1</v>
      </c>
      <c r="G222" s="1" t="s">
        <v>2243</v>
      </c>
      <c r="H222" t="s">
        <v>1230</v>
      </c>
      <c r="I222" t="s">
        <v>1462</v>
      </c>
      <c r="J222" t="s">
        <v>1288</v>
      </c>
      <c r="K222">
        <v>5600</v>
      </c>
      <c r="L222">
        <v>600</v>
      </c>
      <c r="M222">
        <f>Customers[[#This Row],[Quantity Ordered]]*Customers[[#This Row],[Sales Price (Per unit)]]</f>
        <v>600</v>
      </c>
      <c r="N222" t="s">
        <v>2470</v>
      </c>
    </row>
    <row r="223" spans="1:14" x14ac:dyDescent="0.3">
      <c r="A223" t="s">
        <v>81</v>
      </c>
      <c r="B223" t="s">
        <v>411</v>
      </c>
      <c r="C223">
        <v>1455</v>
      </c>
      <c r="D223" t="s">
        <v>1208</v>
      </c>
      <c r="E223" s="1">
        <v>45524</v>
      </c>
      <c r="F223" s="6">
        <v>2</v>
      </c>
      <c r="G223" t="s">
        <v>15</v>
      </c>
      <c r="H223" t="s">
        <v>1221</v>
      </c>
      <c r="I223" t="s">
        <v>1463</v>
      </c>
      <c r="J223" t="s">
        <v>837</v>
      </c>
      <c r="K223">
        <v>2000</v>
      </c>
      <c r="L223">
        <v>250</v>
      </c>
      <c r="M223">
        <f>Customers[[#This Row],[Quantity Ordered]]*Customers[[#This Row],[Sales Price (Per unit)]]</f>
        <v>500</v>
      </c>
      <c r="N223" t="s">
        <v>2471</v>
      </c>
    </row>
    <row r="224" spans="1:14" x14ac:dyDescent="0.3">
      <c r="A224" t="s">
        <v>412</v>
      </c>
      <c r="B224" t="s">
        <v>28</v>
      </c>
      <c r="C224">
        <v>1456</v>
      </c>
      <c r="D224" t="s">
        <v>1208</v>
      </c>
      <c r="E224" s="1">
        <v>45333</v>
      </c>
      <c r="F224" s="6">
        <v>3</v>
      </c>
      <c r="G224" s="1" t="s">
        <v>2243</v>
      </c>
      <c r="H224" t="s">
        <v>1230</v>
      </c>
      <c r="I224" t="s">
        <v>1464</v>
      </c>
      <c r="J224" t="s">
        <v>1232</v>
      </c>
      <c r="K224">
        <v>5290</v>
      </c>
      <c r="L224">
        <v>250</v>
      </c>
      <c r="M224">
        <f>Customers[[#This Row],[Quantity Ordered]]*Customers[[#This Row],[Sales Price (Per unit)]]</f>
        <v>750</v>
      </c>
      <c r="N224" t="s">
        <v>2472</v>
      </c>
    </row>
    <row r="225" spans="1:14" x14ac:dyDescent="0.3">
      <c r="A225" t="s">
        <v>413</v>
      </c>
      <c r="B225" t="s">
        <v>414</v>
      </c>
      <c r="C225">
        <v>1457</v>
      </c>
      <c r="D225" t="s">
        <v>2249</v>
      </c>
      <c r="E225" s="1">
        <v>45469</v>
      </c>
      <c r="F225" s="6">
        <v>1</v>
      </c>
      <c r="G225" s="1" t="s">
        <v>2243</v>
      </c>
      <c r="H225" t="s">
        <v>1227</v>
      </c>
      <c r="I225" t="s">
        <v>1465</v>
      </c>
      <c r="J225" t="s">
        <v>1265</v>
      </c>
      <c r="K225">
        <v>4000</v>
      </c>
      <c r="L225">
        <v>1200</v>
      </c>
      <c r="M225">
        <f>Customers[[#This Row],[Quantity Ordered]]*Customers[[#This Row],[Sales Price (Per unit)]]</f>
        <v>1200</v>
      </c>
      <c r="N225" t="s">
        <v>2473</v>
      </c>
    </row>
    <row r="226" spans="1:14" x14ac:dyDescent="0.3">
      <c r="A226" t="s">
        <v>322</v>
      </c>
      <c r="B226" t="s">
        <v>415</v>
      </c>
      <c r="C226">
        <v>1458</v>
      </c>
      <c r="D226" t="s">
        <v>2249</v>
      </c>
      <c r="E226" s="1">
        <v>45476</v>
      </c>
      <c r="F226" s="6">
        <v>2</v>
      </c>
      <c r="G226" s="1" t="s">
        <v>2242</v>
      </c>
      <c r="H226" t="s">
        <v>1224</v>
      </c>
      <c r="I226" t="s">
        <v>1466</v>
      </c>
      <c r="J226" t="s">
        <v>1226</v>
      </c>
      <c r="K226">
        <v>3350</v>
      </c>
      <c r="L226">
        <v>1200</v>
      </c>
      <c r="M226">
        <f>Customers[[#This Row],[Quantity Ordered]]*Customers[[#This Row],[Sales Price (Per unit)]]</f>
        <v>2400</v>
      </c>
      <c r="N226" t="s">
        <v>2474</v>
      </c>
    </row>
    <row r="227" spans="1:14" x14ac:dyDescent="0.3">
      <c r="A227" t="s">
        <v>405</v>
      </c>
      <c r="B227" t="s">
        <v>416</v>
      </c>
      <c r="C227">
        <v>1459</v>
      </c>
      <c r="D227" t="s">
        <v>1209</v>
      </c>
      <c r="E227" s="1">
        <v>45414</v>
      </c>
      <c r="F227" s="6">
        <v>2</v>
      </c>
      <c r="G227" s="1" t="s">
        <v>2242</v>
      </c>
      <c r="H227" t="s">
        <v>1237</v>
      </c>
      <c r="I227" t="s">
        <v>1467</v>
      </c>
      <c r="J227" t="s">
        <v>1314</v>
      </c>
      <c r="K227">
        <v>7310</v>
      </c>
      <c r="L227">
        <v>800</v>
      </c>
      <c r="M227">
        <f>Customers[[#This Row],[Quantity Ordered]]*Customers[[#This Row],[Sales Price (Per unit)]]</f>
        <v>1600</v>
      </c>
      <c r="N227" t="s">
        <v>2475</v>
      </c>
    </row>
    <row r="228" spans="1:14" x14ac:dyDescent="0.3">
      <c r="A228" t="s">
        <v>417</v>
      </c>
      <c r="B228" t="s">
        <v>418</v>
      </c>
      <c r="C228">
        <v>1460</v>
      </c>
      <c r="D228" t="s">
        <v>1204</v>
      </c>
      <c r="E228" s="1">
        <v>45298</v>
      </c>
      <c r="F228" s="6">
        <v>1</v>
      </c>
      <c r="G228" s="1" t="s">
        <v>2242</v>
      </c>
      <c r="H228" t="s">
        <v>1227</v>
      </c>
      <c r="I228" t="s">
        <v>1468</v>
      </c>
      <c r="J228" t="s">
        <v>1265</v>
      </c>
      <c r="K228">
        <v>4000</v>
      </c>
      <c r="L228">
        <v>600</v>
      </c>
      <c r="M228">
        <f>Customers[[#This Row],[Quantity Ordered]]*Customers[[#This Row],[Sales Price (Per unit)]]</f>
        <v>600</v>
      </c>
      <c r="N228" t="s">
        <v>2476</v>
      </c>
    </row>
    <row r="229" spans="1:14" x14ac:dyDescent="0.3">
      <c r="A229" t="s">
        <v>419</v>
      </c>
      <c r="B229" t="s">
        <v>420</v>
      </c>
      <c r="C229">
        <v>1461</v>
      </c>
      <c r="D229" t="s">
        <v>1208</v>
      </c>
      <c r="E229" s="1">
        <v>45391</v>
      </c>
      <c r="F229" s="6">
        <v>3</v>
      </c>
      <c r="G229" s="1" t="s">
        <v>2242</v>
      </c>
      <c r="H229" t="s">
        <v>1215</v>
      </c>
      <c r="I229" t="s">
        <v>1469</v>
      </c>
      <c r="J229" t="s">
        <v>1263</v>
      </c>
      <c r="K229">
        <v>6000</v>
      </c>
      <c r="L229">
        <v>250</v>
      </c>
      <c r="M229">
        <f>Customers[[#This Row],[Quantity Ordered]]*Customers[[#This Row],[Sales Price (Per unit)]]</f>
        <v>750</v>
      </c>
      <c r="N229" t="s">
        <v>2477</v>
      </c>
    </row>
    <row r="230" spans="1:14" x14ac:dyDescent="0.3">
      <c r="A230" t="s">
        <v>421</v>
      </c>
      <c r="B230" t="s">
        <v>422</v>
      </c>
      <c r="C230">
        <v>1462</v>
      </c>
      <c r="D230" t="s">
        <v>1206</v>
      </c>
      <c r="E230" s="1">
        <v>45330</v>
      </c>
      <c r="F230" s="6">
        <v>3</v>
      </c>
      <c r="G230" t="s">
        <v>15</v>
      </c>
      <c r="H230" t="s">
        <v>1230</v>
      </c>
      <c r="I230" t="s">
        <v>1470</v>
      </c>
      <c r="J230" t="s">
        <v>1288</v>
      </c>
      <c r="K230">
        <v>5600</v>
      </c>
      <c r="L230">
        <v>250</v>
      </c>
      <c r="M230">
        <f>Customers[[#This Row],[Quantity Ordered]]*Customers[[#This Row],[Sales Price (Per unit)]]</f>
        <v>750</v>
      </c>
      <c r="N230" t="s">
        <v>2478</v>
      </c>
    </row>
    <row r="231" spans="1:14" x14ac:dyDescent="0.3">
      <c r="A231" t="s">
        <v>423</v>
      </c>
      <c r="B231" t="s">
        <v>424</v>
      </c>
      <c r="C231">
        <v>1463</v>
      </c>
      <c r="D231" t="s">
        <v>1209</v>
      </c>
      <c r="E231" s="1">
        <v>45481</v>
      </c>
      <c r="F231" s="6">
        <v>2</v>
      </c>
      <c r="G231" t="s">
        <v>15</v>
      </c>
      <c r="H231" t="s">
        <v>1224</v>
      </c>
      <c r="I231" t="s">
        <v>1471</v>
      </c>
      <c r="J231" t="s">
        <v>1226</v>
      </c>
      <c r="K231">
        <v>3350</v>
      </c>
      <c r="L231">
        <v>800</v>
      </c>
      <c r="M231">
        <f>Customers[[#This Row],[Quantity Ordered]]*Customers[[#This Row],[Sales Price (Per unit)]]</f>
        <v>1600</v>
      </c>
      <c r="N231" t="s">
        <v>2479</v>
      </c>
    </row>
    <row r="232" spans="1:14" x14ac:dyDescent="0.3">
      <c r="A232" t="s">
        <v>292</v>
      </c>
      <c r="B232" t="s">
        <v>425</v>
      </c>
      <c r="C232">
        <v>1464</v>
      </c>
      <c r="D232" t="s">
        <v>2248</v>
      </c>
      <c r="E232" s="1">
        <v>45554</v>
      </c>
      <c r="F232" s="6">
        <v>3</v>
      </c>
      <c r="G232" s="1" t="s">
        <v>2242</v>
      </c>
      <c r="H232" t="s">
        <v>1218</v>
      </c>
      <c r="I232" t="s">
        <v>1472</v>
      </c>
      <c r="J232" t="s">
        <v>1220</v>
      </c>
      <c r="K232">
        <v>2600</v>
      </c>
      <c r="L232">
        <v>300</v>
      </c>
      <c r="M232">
        <f>Customers[[#This Row],[Quantity Ordered]]*Customers[[#This Row],[Sales Price (Per unit)]]</f>
        <v>900</v>
      </c>
      <c r="N232" t="s">
        <v>2480</v>
      </c>
    </row>
    <row r="233" spans="1:14" x14ac:dyDescent="0.3">
      <c r="A233" t="s">
        <v>426</v>
      </c>
      <c r="B233" t="s">
        <v>351</v>
      </c>
      <c r="C233">
        <v>1465</v>
      </c>
      <c r="D233" t="s">
        <v>2249</v>
      </c>
      <c r="E233" s="1">
        <v>45541</v>
      </c>
      <c r="F233" s="6">
        <v>2</v>
      </c>
      <c r="G233" s="1" t="s">
        <v>2242</v>
      </c>
      <c r="H233" t="s">
        <v>1237</v>
      </c>
      <c r="I233" t="s">
        <v>1473</v>
      </c>
      <c r="J233" t="s">
        <v>1314</v>
      </c>
      <c r="K233">
        <v>7310</v>
      </c>
      <c r="L233">
        <v>1200</v>
      </c>
      <c r="M233">
        <f>Customers[[#This Row],[Quantity Ordered]]*Customers[[#This Row],[Sales Price (Per unit)]]</f>
        <v>2400</v>
      </c>
      <c r="N233" t="s">
        <v>2481</v>
      </c>
    </row>
    <row r="234" spans="1:14" x14ac:dyDescent="0.3">
      <c r="A234" t="s">
        <v>427</v>
      </c>
      <c r="B234" t="s">
        <v>378</v>
      </c>
      <c r="C234">
        <v>1466</v>
      </c>
      <c r="D234" t="s">
        <v>1206</v>
      </c>
      <c r="E234" s="1">
        <v>45599</v>
      </c>
      <c r="F234" s="6">
        <v>3</v>
      </c>
      <c r="G234" t="s">
        <v>15</v>
      </c>
      <c r="H234" t="s">
        <v>1218</v>
      </c>
      <c r="I234" t="s">
        <v>1474</v>
      </c>
      <c r="J234" t="s">
        <v>1220</v>
      </c>
      <c r="K234">
        <v>2600</v>
      </c>
      <c r="L234">
        <v>250</v>
      </c>
      <c r="M234">
        <f>Customers[[#This Row],[Quantity Ordered]]*Customers[[#This Row],[Sales Price (Per unit)]]</f>
        <v>750</v>
      </c>
      <c r="N234" t="s">
        <v>2482</v>
      </c>
    </row>
    <row r="235" spans="1:14" x14ac:dyDescent="0.3">
      <c r="A235" t="s">
        <v>428</v>
      </c>
      <c r="B235" t="s">
        <v>429</v>
      </c>
      <c r="C235">
        <v>1467</v>
      </c>
      <c r="D235" t="s">
        <v>1206</v>
      </c>
      <c r="E235" s="1">
        <v>45338</v>
      </c>
      <c r="F235" s="6">
        <v>2</v>
      </c>
      <c r="G235" s="1" t="s">
        <v>2242</v>
      </c>
      <c r="H235" t="s">
        <v>1230</v>
      </c>
      <c r="I235" t="s">
        <v>1475</v>
      </c>
      <c r="J235" t="s">
        <v>1288</v>
      </c>
      <c r="K235">
        <v>5600</v>
      </c>
      <c r="L235">
        <v>250</v>
      </c>
      <c r="M235">
        <f>Customers[[#This Row],[Quantity Ordered]]*Customers[[#This Row],[Sales Price (Per unit)]]</f>
        <v>500</v>
      </c>
      <c r="N235" t="s">
        <v>2483</v>
      </c>
    </row>
    <row r="236" spans="1:14" x14ac:dyDescent="0.3">
      <c r="A236" t="s">
        <v>119</v>
      </c>
      <c r="B236" t="s">
        <v>78</v>
      </c>
      <c r="C236">
        <v>1468</v>
      </c>
      <c r="D236" t="s">
        <v>1206</v>
      </c>
      <c r="E236" s="1">
        <v>45468</v>
      </c>
      <c r="F236" s="6">
        <v>2</v>
      </c>
      <c r="G236" t="s">
        <v>15</v>
      </c>
      <c r="H236" t="s">
        <v>1237</v>
      </c>
      <c r="I236" t="s">
        <v>1476</v>
      </c>
      <c r="J236" t="s">
        <v>1239</v>
      </c>
      <c r="K236">
        <v>7250</v>
      </c>
      <c r="L236">
        <v>250</v>
      </c>
      <c r="M236">
        <f>Customers[[#This Row],[Quantity Ordered]]*Customers[[#This Row],[Sales Price (Per unit)]]</f>
        <v>500</v>
      </c>
      <c r="N236" t="s">
        <v>2484</v>
      </c>
    </row>
    <row r="237" spans="1:14" x14ac:dyDescent="0.3">
      <c r="A237" t="s">
        <v>322</v>
      </c>
      <c r="B237" t="s">
        <v>430</v>
      </c>
      <c r="C237">
        <v>1469</v>
      </c>
      <c r="D237" t="s">
        <v>1204</v>
      </c>
      <c r="E237" s="1">
        <v>45531</v>
      </c>
      <c r="F237" s="6">
        <v>2</v>
      </c>
      <c r="G237" t="s">
        <v>19</v>
      </c>
      <c r="H237" t="s">
        <v>1249</v>
      </c>
      <c r="I237" t="s">
        <v>1477</v>
      </c>
      <c r="J237" t="s">
        <v>1251</v>
      </c>
      <c r="K237">
        <v>800</v>
      </c>
      <c r="L237">
        <v>600</v>
      </c>
      <c r="M237">
        <f>Customers[[#This Row],[Quantity Ordered]]*Customers[[#This Row],[Sales Price (Per unit)]]</f>
        <v>1200</v>
      </c>
      <c r="N237" t="s">
        <v>2485</v>
      </c>
    </row>
    <row r="238" spans="1:14" x14ac:dyDescent="0.3">
      <c r="A238" t="s">
        <v>431</v>
      </c>
      <c r="B238" t="s">
        <v>432</v>
      </c>
      <c r="C238">
        <v>1470</v>
      </c>
      <c r="D238" t="s">
        <v>2248</v>
      </c>
      <c r="E238" s="1">
        <v>45575</v>
      </c>
      <c r="F238" s="6">
        <v>1</v>
      </c>
      <c r="G238" t="s">
        <v>15</v>
      </c>
      <c r="H238" t="s">
        <v>1237</v>
      </c>
      <c r="I238" t="s">
        <v>1478</v>
      </c>
      <c r="J238" t="s">
        <v>1314</v>
      </c>
      <c r="K238">
        <v>7310</v>
      </c>
      <c r="L238">
        <v>300</v>
      </c>
      <c r="M238">
        <f>Customers[[#This Row],[Quantity Ordered]]*Customers[[#This Row],[Sales Price (Per unit)]]</f>
        <v>300</v>
      </c>
      <c r="N238" t="s">
        <v>2486</v>
      </c>
    </row>
    <row r="239" spans="1:14" x14ac:dyDescent="0.3">
      <c r="A239" t="s">
        <v>37</v>
      </c>
      <c r="B239" t="s">
        <v>433</v>
      </c>
      <c r="C239">
        <v>1471</v>
      </c>
      <c r="D239" t="s">
        <v>2249</v>
      </c>
      <c r="E239" s="1">
        <v>45417</v>
      </c>
      <c r="F239" s="6">
        <v>2</v>
      </c>
      <c r="G239" t="s">
        <v>15</v>
      </c>
      <c r="H239" t="s">
        <v>1230</v>
      </c>
      <c r="I239" t="s">
        <v>1479</v>
      </c>
      <c r="J239" t="s">
        <v>1232</v>
      </c>
      <c r="K239">
        <v>5290</v>
      </c>
      <c r="L239">
        <v>1200</v>
      </c>
      <c r="M239">
        <f>Customers[[#This Row],[Quantity Ordered]]*Customers[[#This Row],[Sales Price (Per unit)]]</f>
        <v>2400</v>
      </c>
      <c r="N239" t="s">
        <v>2487</v>
      </c>
    </row>
    <row r="240" spans="1:14" x14ac:dyDescent="0.3">
      <c r="A240" t="s">
        <v>434</v>
      </c>
      <c r="B240" t="s">
        <v>435</v>
      </c>
      <c r="C240">
        <v>1472</v>
      </c>
      <c r="D240" t="s">
        <v>1206</v>
      </c>
      <c r="E240" s="1">
        <v>45434</v>
      </c>
      <c r="F240" s="6">
        <v>3</v>
      </c>
      <c r="G240" t="s">
        <v>15</v>
      </c>
      <c r="H240" t="s">
        <v>1221</v>
      </c>
      <c r="I240" t="s">
        <v>1480</v>
      </c>
      <c r="J240" t="s">
        <v>837</v>
      </c>
      <c r="K240">
        <v>2000</v>
      </c>
      <c r="L240">
        <v>250</v>
      </c>
      <c r="M240">
        <f>Customers[[#This Row],[Quantity Ordered]]*Customers[[#This Row],[Sales Price (Per unit)]]</f>
        <v>750</v>
      </c>
      <c r="N240" t="s">
        <v>2488</v>
      </c>
    </row>
    <row r="241" spans="1:14" x14ac:dyDescent="0.3">
      <c r="A241" t="s">
        <v>436</v>
      </c>
      <c r="B241" t="s">
        <v>437</v>
      </c>
      <c r="C241">
        <v>1473</v>
      </c>
      <c r="D241" t="s">
        <v>1208</v>
      </c>
      <c r="E241" s="1">
        <v>45519</v>
      </c>
      <c r="F241" s="6">
        <v>2</v>
      </c>
      <c r="G241" t="s">
        <v>15</v>
      </c>
      <c r="H241" t="s">
        <v>1215</v>
      </c>
      <c r="I241" t="s">
        <v>1481</v>
      </c>
      <c r="J241" t="s">
        <v>1236</v>
      </c>
      <c r="K241">
        <v>6160</v>
      </c>
      <c r="L241">
        <v>250</v>
      </c>
      <c r="M241">
        <f>Customers[[#This Row],[Quantity Ordered]]*Customers[[#This Row],[Sales Price (Per unit)]]</f>
        <v>500</v>
      </c>
      <c r="N241" t="s">
        <v>2489</v>
      </c>
    </row>
    <row r="242" spans="1:14" x14ac:dyDescent="0.3">
      <c r="A242" t="s">
        <v>438</v>
      </c>
      <c r="B242" t="s">
        <v>439</v>
      </c>
      <c r="C242">
        <v>1474</v>
      </c>
      <c r="D242" t="s">
        <v>1209</v>
      </c>
      <c r="E242" s="1">
        <v>45428</v>
      </c>
      <c r="F242" s="6">
        <v>3</v>
      </c>
      <c r="G242" s="1" t="s">
        <v>2242</v>
      </c>
      <c r="H242" t="s">
        <v>1227</v>
      </c>
      <c r="I242" t="s">
        <v>1482</v>
      </c>
      <c r="J242" t="s">
        <v>1265</v>
      </c>
      <c r="K242">
        <v>4000</v>
      </c>
      <c r="L242">
        <v>800</v>
      </c>
      <c r="M242">
        <f>Customers[[#This Row],[Quantity Ordered]]*Customers[[#This Row],[Sales Price (Per unit)]]</f>
        <v>2400</v>
      </c>
      <c r="N242" t="s">
        <v>2490</v>
      </c>
    </row>
    <row r="243" spans="1:14" x14ac:dyDescent="0.3">
      <c r="A243" t="s">
        <v>440</v>
      </c>
      <c r="B243" t="s">
        <v>441</v>
      </c>
      <c r="C243">
        <v>1475</v>
      </c>
      <c r="D243" t="s">
        <v>1206</v>
      </c>
      <c r="E243" s="1">
        <v>45292</v>
      </c>
      <c r="F243" s="6">
        <v>3</v>
      </c>
      <c r="G243" t="s">
        <v>15</v>
      </c>
      <c r="H243" t="s">
        <v>1221</v>
      </c>
      <c r="I243" t="s">
        <v>1483</v>
      </c>
      <c r="J243" t="s">
        <v>1223</v>
      </c>
      <c r="K243">
        <v>2300</v>
      </c>
      <c r="L243">
        <v>250</v>
      </c>
      <c r="M243">
        <f>Customers[[#This Row],[Quantity Ordered]]*Customers[[#This Row],[Sales Price (Per unit)]]</f>
        <v>750</v>
      </c>
      <c r="N243" t="s">
        <v>2491</v>
      </c>
    </row>
    <row r="244" spans="1:14" x14ac:dyDescent="0.3">
      <c r="A244" t="s">
        <v>442</v>
      </c>
      <c r="B244" t="s">
        <v>443</v>
      </c>
      <c r="C244">
        <v>1476</v>
      </c>
      <c r="D244" t="s">
        <v>2248</v>
      </c>
      <c r="E244" s="1">
        <v>45648</v>
      </c>
      <c r="F244" s="6">
        <v>1</v>
      </c>
      <c r="G244" t="s">
        <v>15</v>
      </c>
      <c r="H244" t="s">
        <v>1227</v>
      </c>
      <c r="I244" t="s">
        <v>1484</v>
      </c>
      <c r="J244" t="s">
        <v>1229</v>
      </c>
      <c r="K244">
        <v>4217</v>
      </c>
      <c r="L244">
        <v>300</v>
      </c>
      <c r="M244">
        <f>Customers[[#This Row],[Quantity Ordered]]*Customers[[#This Row],[Sales Price (Per unit)]]</f>
        <v>300</v>
      </c>
      <c r="N244" t="s">
        <v>2492</v>
      </c>
    </row>
    <row r="245" spans="1:14" x14ac:dyDescent="0.3">
      <c r="A245" t="s">
        <v>444</v>
      </c>
      <c r="B245" t="s">
        <v>445</v>
      </c>
      <c r="C245">
        <v>1477</v>
      </c>
      <c r="D245" t="s">
        <v>1206</v>
      </c>
      <c r="E245" s="1">
        <v>45354</v>
      </c>
      <c r="F245" s="6">
        <v>3</v>
      </c>
      <c r="G245" t="s">
        <v>15</v>
      </c>
      <c r="H245" t="s">
        <v>1218</v>
      </c>
      <c r="I245" t="s">
        <v>1485</v>
      </c>
      <c r="J245" t="s">
        <v>1220</v>
      </c>
      <c r="K245">
        <v>2600</v>
      </c>
      <c r="L245">
        <v>250</v>
      </c>
      <c r="M245">
        <f>Customers[[#This Row],[Quantity Ordered]]*Customers[[#This Row],[Sales Price (Per unit)]]</f>
        <v>750</v>
      </c>
      <c r="N245" t="s">
        <v>2493</v>
      </c>
    </row>
    <row r="246" spans="1:14" x14ac:dyDescent="0.3">
      <c r="A246" t="s">
        <v>446</v>
      </c>
      <c r="B246" t="s">
        <v>447</v>
      </c>
      <c r="C246">
        <v>1478</v>
      </c>
      <c r="D246" t="s">
        <v>2249</v>
      </c>
      <c r="E246" s="1">
        <v>45550</v>
      </c>
      <c r="F246" s="6">
        <v>2</v>
      </c>
      <c r="G246" s="1" t="s">
        <v>2243</v>
      </c>
      <c r="H246" t="s">
        <v>1215</v>
      </c>
      <c r="I246" t="s">
        <v>1486</v>
      </c>
      <c r="J246" t="s">
        <v>1217</v>
      </c>
      <c r="K246">
        <v>6725</v>
      </c>
      <c r="L246">
        <v>1200</v>
      </c>
      <c r="M246">
        <f>Customers[[#This Row],[Quantity Ordered]]*Customers[[#This Row],[Sales Price (Per unit)]]</f>
        <v>2400</v>
      </c>
      <c r="N246" t="s">
        <v>2494</v>
      </c>
    </row>
    <row r="247" spans="1:14" x14ac:dyDescent="0.3">
      <c r="A247" t="s">
        <v>92</v>
      </c>
      <c r="B247" t="s">
        <v>448</v>
      </c>
      <c r="C247">
        <v>1479</v>
      </c>
      <c r="D247" t="s">
        <v>1206</v>
      </c>
      <c r="E247" s="1">
        <v>45622</v>
      </c>
      <c r="F247" s="6">
        <v>2</v>
      </c>
      <c r="G247" s="1" t="s">
        <v>2243</v>
      </c>
      <c r="H247" t="s">
        <v>1227</v>
      </c>
      <c r="I247" t="s">
        <v>1487</v>
      </c>
      <c r="J247" t="s">
        <v>1265</v>
      </c>
      <c r="K247">
        <v>4000</v>
      </c>
      <c r="L247">
        <v>250</v>
      </c>
      <c r="M247">
        <f>Customers[[#This Row],[Quantity Ordered]]*Customers[[#This Row],[Sales Price (Per unit)]]</f>
        <v>500</v>
      </c>
      <c r="N247" t="s">
        <v>2495</v>
      </c>
    </row>
    <row r="248" spans="1:14" x14ac:dyDescent="0.3">
      <c r="A248" t="s">
        <v>449</v>
      </c>
      <c r="B248" t="s">
        <v>372</v>
      </c>
      <c r="C248">
        <v>1480</v>
      </c>
      <c r="D248" t="s">
        <v>1209</v>
      </c>
      <c r="E248" s="1">
        <v>45457</v>
      </c>
      <c r="F248" s="6">
        <v>2</v>
      </c>
      <c r="G248" t="s">
        <v>15</v>
      </c>
      <c r="H248" t="s">
        <v>1227</v>
      </c>
      <c r="I248" t="s">
        <v>1488</v>
      </c>
      <c r="J248" t="s">
        <v>1229</v>
      </c>
      <c r="K248">
        <v>4217</v>
      </c>
      <c r="L248">
        <v>800</v>
      </c>
      <c r="M248">
        <f>Customers[[#This Row],[Quantity Ordered]]*Customers[[#This Row],[Sales Price (Per unit)]]</f>
        <v>1600</v>
      </c>
      <c r="N248" t="s">
        <v>2496</v>
      </c>
    </row>
    <row r="249" spans="1:14" x14ac:dyDescent="0.3">
      <c r="A249" t="s">
        <v>450</v>
      </c>
      <c r="B249" t="s">
        <v>451</v>
      </c>
      <c r="C249">
        <v>1481</v>
      </c>
      <c r="D249" t="s">
        <v>2249</v>
      </c>
      <c r="E249" s="1">
        <v>45603</v>
      </c>
      <c r="F249" s="6">
        <v>1</v>
      </c>
      <c r="G249" s="1" t="s">
        <v>2242</v>
      </c>
      <c r="H249" t="s">
        <v>1249</v>
      </c>
      <c r="I249" t="s">
        <v>1489</v>
      </c>
      <c r="J249" t="s">
        <v>1251</v>
      </c>
      <c r="K249">
        <v>800</v>
      </c>
      <c r="L249">
        <v>1200</v>
      </c>
      <c r="M249">
        <f>Customers[[#This Row],[Quantity Ordered]]*Customers[[#This Row],[Sales Price (Per unit)]]</f>
        <v>1200</v>
      </c>
      <c r="N249" t="s">
        <v>2497</v>
      </c>
    </row>
    <row r="250" spans="1:14" x14ac:dyDescent="0.3">
      <c r="A250" t="s">
        <v>452</v>
      </c>
      <c r="B250" t="s">
        <v>327</v>
      </c>
      <c r="C250">
        <v>1482</v>
      </c>
      <c r="D250" t="s">
        <v>1208</v>
      </c>
      <c r="E250" s="1">
        <v>45619</v>
      </c>
      <c r="F250" s="6">
        <v>2</v>
      </c>
      <c r="G250" t="s">
        <v>15</v>
      </c>
      <c r="H250" t="s">
        <v>1224</v>
      </c>
      <c r="I250" t="s">
        <v>1490</v>
      </c>
      <c r="J250" t="s">
        <v>1234</v>
      </c>
      <c r="K250">
        <v>3220</v>
      </c>
      <c r="L250">
        <v>250</v>
      </c>
      <c r="M250">
        <f>Customers[[#This Row],[Quantity Ordered]]*Customers[[#This Row],[Sales Price (Per unit)]]</f>
        <v>500</v>
      </c>
      <c r="N250" t="s">
        <v>2498</v>
      </c>
    </row>
    <row r="251" spans="1:14" x14ac:dyDescent="0.3">
      <c r="A251" t="s">
        <v>453</v>
      </c>
      <c r="B251" t="s">
        <v>454</v>
      </c>
      <c r="C251">
        <v>1483</v>
      </c>
      <c r="D251" t="s">
        <v>1208</v>
      </c>
      <c r="E251" s="1">
        <v>45436</v>
      </c>
      <c r="F251" s="6">
        <v>2</v>
      </c>
      <c r="G251" t="s">
        <v>15</v>
      </c>
      <c r="H251" t="s">
        <v>1249</v>
      </c>
      <c r="I251" t="s">
        <v>1491</v>
      </c>
      <c r="J251" t="s">
        <v>1294</v>
      </c>
      <c r="K251">
        <v>870</v>
      </c>
      <c r="L251">
        <v>250</v>
      </c>
      <c r="M251">
        <f>Customers[[#This Row],[Quantity Ordered]]*Customers[[#This Row],[Sales Price (Per unit)]]</f>
        <v>500</v>
      </c>
      <c r="N251" t="s">
        <v>2499</v>
      </c>
    </row>
    <row r="252" spans="1:14" x14ac:dyDescent="0.3">
      <c r="A252" t="s">
        <v>302</v>
      </c>
      <c r="B252" t="s">
        <v>406</v>
      </c>
      <c r="C252">
        <v>1484</v>
      </c>
      <c r="D252" t="s">
        <v>2249</v>
      </c>
      <c r="E252" s="1">
        <v>45350</v>
      </c>
      <c r="F252" s="6">
        <v>3</v>
      </c>
      <c r="G252" t="s">
        <v>15</v>
      </c>
      <c r="H252" t="s">
        <v>1227</v>
      </c>
      <c r="I252" t="s">
        <v>1492</v>
      </c>
      <c r="J252" t="s">
        <v>1265</v>
      </c>
      <c r="K252">
        <v>4000</v>
      </c>
      <c r="L252">
        <v>1200</v>
      </c>
      <c r="M252">
        <f>Customers[[#This Row],[Quantity Ordered]]*Customers[[#This Row],[Sales Price (Per unit)]]</f>
        <v>3600</v>
      </c>
      <c r="N252" t="s">
        <v>2500</v>
      </c>
    </row>
    <row r="253" spans="1:14" x14ac:dyDescent="0.3">
      <c r="A253" t="s">
        <v>455</v>
      </c>
      <c r="B253" t="s">
        <v>456</v>
      </c>
      <c r="C253">
        <v>1485</v>
      </c>
      <c r="D253" t="s">
        <v>1206</v>
      </c>
      <c r="E253" s="1">
        <v>45409</v>
      </c>
      <c r="F253" s="6">
        <v>2</v>
      </c>
      <c r="G253" s="1" t="s">
        <v>2242</v>
      </c>
      <c r="H253" t="s">
        <v>1227</v>
      </c>
      <c r="I253" t="s">
        <v>1493</v>
      </c>
      <c r="J253" t="s">
        <v>1265</v>
      </c>
      <c r="K253">
        <v>4000</v>
      </c>
      <c r="L253">
        <v>250</v>
      </c>
      <c r="M253">
        <f>Customers[[#This Row],[Quantity Ordered]]*Customers[[#This Row],[Sales Price (Per unit)]]</f>
        <v>500</v>
      </c>
      <c r="N253" t="s">
        <v>2501</v>
      </c>
    </row>
    <row r="254" spans="1:14" x14ac:dyDescent="0.3">
      <c r="A254" t="s">
        <v>457</v>
      </c>
      <c r="B254" t="s">
        <v>458</v>
      </c>
      <c r="C254">
        <v>1486</v>
      </c>
      <c r="D254" t="s">
        <v>1204</v>
      </c>
      <c r="E254" s="1">
        <v>45612</v>
      </c>
      <c r="F254" s="6">
        <v>1</v>
      </c>
      <c r="G254" s="1" t="s">
        <v>2242</v>
      </c>
      <c r="H254" t="s">
        <v>1215</v>
      </c>
      <c r="I254" t="s">
        <v>1494</v>
      </c>
      <c r="J254" t="s">
        <v>1263</v>
      </c>
      <c r="K254">
        <v>6000</v>
      </c>
      <c r="L254">
        <v>600</v>
      </c>
      <c r="M254">
        <f>Customers[[#This Row],[Quantity Ordered]]*Customers[[#This Row],[Sales Price (Per unit)]]</f>
        <v>600</v>
      </c>
      <c r="N254" t="s">
        <v>2502</v>
      </c>
    </row>
    <row r="255" spans="1:14" x14ac:dyDescent="0.3">
      <c r="A255" t="s">
        <v>388</v>
      </c>
      <c r="B255" t="s">
        <v>459</v>
      </c>
      <c r="C255">
        <v>1487</v>
      </c>
      <c r="D255" t="s">
        <v>2248</v>
      </c>
      <c r="E255" s="1">
        <v>45537</v>
      </c>
      <c r="F255" s="6">
        <v>3</v>
      </c>
      <c r="G255" t="s">
        <v>15</v>
      </c>
      <c r="H255" t="s">
        <v>1224</v>
      </c>
      <c r="I255" t="s">
        <v>1495</v>
      </c>
      <c r="J255" t="s">
        <v>1226</v>
      </c>
      <c r="K255">
        <v>3350</v>
      </c>
      <c r="L255">
        <v>300</v>
      </c>
      <c r="M255">
        <f>Customers[[#This Row],[Quantity Ordered]]*Customers[[#This Row],[Sales Price (Per unit)]]</f>
        <v>900</v>
      </c>
      <c r="N255" t="s">
        <v>2503</v>
      </c>
    </row>
    <row r="256" spans="1:14" x14ac:dyDescent="0.3">
      <c r="A256" t="s">
        <v>460</v>
      </c>
      <c r="B256" t="s">
        <v>461</v>
      </c>
      <c r="C256">
        <v>1488</v>
      </c>
      <c r="D256" t="s">
        <v>1206</v>
      </c>
      <c r="E256" s="1">
        <v>45554</v>
      </c>
      <c r="F256" s="6">
        <v>3</v>
      </c>
      <c r="G256" s="1" t="s">
        <v>2242</v>
      </c>
      <c r="H256" t="s">
        <v>1224</v>
      </c>
      <c r="I256" t="s">
        <v>1496</v>
      </c>
      <c r="J256" t="s">
        <v>1247</v>
      </c>
      <c r="K256">
        <v>3000</v>
      </c>
      <c r="L256">
        <v>250</v>
      </c>
      <c r="M256">
        <f>Customers[[#This Row],[Quantity Ordered]]*Customers[[#This Row],[Sales Price (Per unit)]]</f>
        <v>750</v>
      </c>
      <c r="N256" t="s">
        <v>2504</v>
      </c>
    </row>
    <row r="257" spans="1:14" x14ac:dyDescent="0.3">
      <c r="A257" t="s">
        <v>462</v>
      </c>
      <c r="B257" t="s">
        <v>463</v>
      </c>
      <c r="C257">
        <v>1489</v>
      </c>
      <c r="D257" t="s">
        <v>1208</v>
      </c>
      <c r="E257" s="1">
        <v>45615</v>
      </c>
      <c r="F257" s="6">
        <v>2</v>
      </c>
      <c r="G257" t="s">
        <v>15</v>
      </c>
      <c r="H257" t="s">
        <v>1215</v>
      </c>
      <c r="I257" t="s">
        <v>1497</v>
      </c>
      <c r="J257" t="s">
        <v>1236</v>
      </c>
      <c r="K257">
        <v>6160</v>
      </c>
      <c r="L257">
        <v>250</v>
      </c>
      <c r="M257">
        <f>Customers[[#This Row],[Quantity Ordered]]*Customers[[#This Row],[Sales Price (Per unit)]]</f>
        <v>500</v>
      </c>
      <c r="N257" t="s">
        <v>2505</v>
      </c>
    </row>
    <row r="258" spans="1:14" x14ac:dyDescent="0.3">
      <c r="A258" t="s">
        <v>464</v>
      </c>
      <c r="B258" t="s">
        <v>182</v>
      </c>
      <c r="C258">
        <v>1490</v>
      </c>
      <c r="D258" t="s">
        <v>1204</v>
      </c>
      <c r="E258" s="1">
        <v>45340</v>
      </c>
      <c r="F258" s="6">
        <v>2</v>
      </c>
      <c r="G258" t="s">
        <v>15</v>
      </c>
      <c r="H258" t="s">
        <v>1224</v>
      </c>
      <c r="I258" t="s">
        <v>1498</v>
      </c>
      <c r="J258" t="s">
        <v>1226</v>
      </c>
      <c r="K258">
        <v>3350</v>
      </c>
      <c r="L258">
        <v>600</v>
      </c>
      <c r="M258">
        <f>Customers[[#This Row],[Quantity Ordered]]*Customers[[#This Row],[Sales Price (Per unit)]]</f>
        <v>1200</v>
      </c>
      <c r="N258" t="s">
        <v>2506</v>
      </c>
    </row>
    <row r="259" spans="1:14" x14ac:dyDescent="0.3">
      <c r="A259" t="s">
        <v>207</v>
      </c>
      <c r="B259" t="s">
        <v>465</v>
      </c>
      <c r="C259">
        <v>1491</v>
      </c>
      <c r="D259" t="s">
        <v>1206</v>
      </c>
      <c r="E259" s="1">
        <v>45520</v>
      </c>
      <c r="F259" s="6">
        <v>3</v>
      </c>
      <c r="G259" t="s">
        <v>15</v>
      </c>
      <c r="H259" t="s">
        <v>1227</v>
      </c>
      <c r="I259" t="s">
        <v>1499</v>
      </c>
      <c r="J259" t="s">
        <v>1265</v>
      </c>
      <c r="K259">
        <v>4000</v>
      </c>
      <c r="L259">
        <v>250</v>
      </c>
      <c r="M259">
        <f>Customers[[#This Row],[Quantity Ordered]]*Customers[[#This Row],[Sales Price (Per unit)]]</f>
        <v>750</v>
      </c>
      <c r="N259" t="s">
        <v>2507</v>
      </c>
    </row>
    <row r="260" spans="1:14" x14ac:dyDescent="0.3">
      <c r="A260" t="s">
        <v>466</v>
      </c>
      <c r="B260" t="s">
        <v>467</v>
      </c>
      <c r="C260">
        <v>1492</v>
      </c>
      <c r="D260" t="s">
        <v>2249</v>
      </c>
      <c r="E260" s="1">
        <v>45355</v>
      </c>
      <c r="F260" s="6">
        <v>3</v>
      </c>
      <c r="G260" t="s">
        <v>15</v>
      </c>
      <c r="H260" t="s">
        <v>1230</v>
      </c>
      <c r="I260" t="s">
        <v>1500</v>
      </c>
      <c r="J260" t="s">
        <v>1288</v>
      </c>
      <c r="K260">
        <v>5600</v>
      </c>
      <c r="L260">
        <v>1200</v>
      </c>
      <c r="M260">
        <f>Customers[[#This Row],[Quantity Ordered]]*Customers[[#This Row],[Sales Price (Per unit)]]</f>
        <v>3600</v>
      </c>
      <c r="N260" t="s">
        <v>2508</v>
      </c>
    </row>
    <row r="261" spans="1:14" x14ac:dyDescent="0.3">
      <c r="A261" t="s">
        <v>468</v>
      </c>
      <c r="B261" t="s">
        <v>184</v>
      </c>
      <c r="C261">
        <v>1493</v>
      </c>
      <c r="D261" t="s">
        <v>2249</v>
      </c>
      <c r="E261" s="1">
        <v>45306</v>
      </c>
      <c r="F261" s="6">
        <v>3</v>
      </c>
      <c r="G261" t="s">
        <v>15</v>
      </c>
      <c r="H261" t="s">
        <v>1224</v>
      </c>
      <c r="I261" t="s">
        <v>1501</v>
      </c>
      <c r="J261" t="s">
        <v>1234</v>
      </c>
      <c r="K261">
        <v>3220</v>
      </c>
      <c r="L261">
        <v>1200</v>
      </c>
      <c r="M261">
        <f>Customers[[#This Row],[Quantity Ordered]]*Customers[[#This Row],[Sales Price (Per unit)]]</f>
        <v>3600</v>
      </c>
      <c r="N261" t="s">
        <v>2509</v>
      </c>
    </row>
    <row r="262" spans="1:14" x14ac:dyDescent="0.3">
      <c r="A262" t="s">
        <v>469</v>
      </c>
      <c r="B262" t="s">
        <v>152</v>
      </c>
      <c r="C262">
        <v>1494</v>
      </c>
      <c r="D262" t="s">
        <v>1208</v>
      </c>
      <c r="E262" s="1">
        <v>45371</v>
      </c>
      <c r="F262" s="6">
        <v>3</v>
      </c>
      <c r="G262" t="s">
        <v>15</v>
      </c>
      <c r="H262" t="s">
        <v>1249</v>
      </c>
      <c r="I262" t="s">
        <v>1502</v>
      </c>
      <c r="J262" t="s">
        <v>1294</v>
      </c>
      <c r="K262">
        <v>870</v>
      </c>
      <c r="L262">
        <v>250</v>
      </c>
      <c r="M262">
        <f>Customers[[#This Row],[Quantity Ordered]]*Customers[[#This Row],[Sales Price (Per unit)]]</f>
        <v>750</v>
      </c>
      <c r="N262" t="s">
        <v>2510</v>
      </c>
    </row>
    <row r="263" spans="1:14" x14ac:dyDescent="0.3">
      <c r="A263" t="s">
        <v>183</v>
      </c>
      <c r="B263" t="s">
        <v>17</v>
      </c>
      <c r="C263">
        <v>1495</v>
      </c>
      <c r="D263" t="s">
        <v>1206</v>
      </c>
      <c r="E263" s="1">
        <v>45467</v>
      </c>
      <c r="F263" s="6">
        <v>1</v>
      </c>
      <c r="G263" s="1" t="s">
        <v>2242</v>
      </c>
      <c r="H263" t="s">
        <v>1221</v>
      </c>
      <c r="I263" t="s">
        <v>1503</v>
      </c>
      <c r="J263" t="s">
        <v>837</v>
      </c>
      <c r="K263">
        <v>2000</v>
      </c>
      <c r="L263">
        <v>250</v>
      </c>
      <c r="M263">
        <f>Customers[[#This Row],[Quantity Ordered]]*Customers[[#This Row],[Sales Price (Per unit)]]</f>
        <v>250</v>
      </c>
      <c r="N263" t="s">
        <v>2511</v>
      </c>
    </row>
    <row r="264" spans="1:14" x14ac:dyDescent="0.3">
      <c r="A264" t="s">
        <v>470</v>
      </c>
      <c r="B264" t="s">
        <v>471</v>
      </c>
      <c r="C264">
        <v>1496</v>
      </c>
      <c r="D264" t="s">
        <v>2248</v>
      </c>
      <c r="E264" s="1">
        <v>45632</v>
      </c>
      <c r="F264" s="6">
        <v>1</v>
      </c>
      <c r="G264" s="1" t="s">
        <v>2242</v>
      </c>
      <c r="H264" t="s">
        <v>1218</v>
      </c>
      <c r="I264" t="s">
        <v>1504</v>
      </c>
      <c r="J264" t="s">
        <v>1220</v>
      </c>
      <c r="K264">
        <v>2600</v>
      </c>
      <c r="L264">
        <v>300</v>
      </c>
      <c r="M264">
        <f>Customers[[#This Row],[Quantity Ordered]]*Customers[[#This Row],[Sales Price (Per unit)]]</f>
        <v>300</v>
      </c>
      <c r="N264" t="s">
        <v>2512</v>
      </c>
    </row>
    <row r="265" spans="1:14" x14ac:dyDescent="0.3">
      <c r="A265" t="s">
        <v>37</v>
      </c>
      <c r="B265" t="s">
        <v>472</v>
      </c>
      <c r="C265">
        <v>1497</v>
      </c>
      <c r="D265" t="s">
        <v>1208</v>
      </c>
      <c r="E265" s="1">
        <v>45350</v>
      </c>
      <c r="F265" s="6">
        <v>3</v>
      </c>
      <c r="G265" s="1" t="s">
        <v>2242</v>
      </c>
      <c r="H265" t="s">
        <v>1227</v>
      </c>
      <c r="I265" t="s">
        <v>1505</v>
      </c>
      <c r="J265" t="s">
        <v>1243</v>
      </c>
      <c r="K265">
        <v>4870</v>
      </c>
      <c r="L265">
        <v>250</v>
      </c>
      <c r="M265">
        <f>Customers[[#This Row],[Quantity Ordered]]*Customers[[#This Row],[Sales Price (Per unit)]]</f>
        <v>750</v>
      </c>
      <c r="N265" t="s">
        <v>2513</v>
      </c>
    </row>
    <row r="266" spans="1:14" x14ac:dyDescent="0.3">
      <c r="A266" t="s">
        <v>457</v>
      </c>
      <c r="B266" t="s">
        <v>473</v>
      </c>
      <c r="C266">
        <v>1498</v>
      </c>
      <c r="D266" t="s">
        <v>1209</v>
      </c>
      <c r="E266" s="1">
        <v>45395</v>
      </c>
      <c r="F266" s="6">
        <v>3</v>
      </c>
      <c r="G266" t="s">
        <v>15</v>
      </c>
      <c r="H266" t="s">
        <v>1215</v>
      </c>
      <c r="I266" t="s">
        <v>1506</v>
      </c>
      <c r="J266" t="s">
        <v>1217</v>
      </c>
      <c r="K266">
        <v>6725</v>
      </c>
      <c r="L266">
        <v>800</v>
      </c>
      <c r="M266">
        <f>Customers[[#This Row],[Quantity Ordered]]*Customers[[#This Row],[Sales Price (Per unit)]]</f>
        <v>2400</v>
      </c>
      <c r="N266" t="s">
        <v>2514</v>
      </c>
    </row>
    <row r="267" spans="1:14" x14ac:dyDescent="0.3">
      <c r="A267" t="s">
        <v>119</v>
      </c>
      <c r="B267" t="s">
        <v>474</v>
      </c>
      <c r="C267">
        <v>1499</v>
      </c>
      <c r="D267" t="s">
        <v>2249</v>
      </c>
      <c r="E267" s="1">
        <v>45596</v>
      </c>
      <c r="F267" s="6">
        <v>1</v>
      </c>
      <c r="G267" s="1" t="s">
        <v>2242</v>
      </c>
      <c r="H267" t="s">
        <v>1224</v>
      </c>
      <c r="I267" t="s">
        <v>1507</v>
      </c>
      <c r="J267" t="s">
        <v>1226</v>
      </c>
      <c r="K267">
        <v>3350</v>
      </c>
      <c r="L267">
        <v>1200</v>
      </c>
      <c r="M267">
        <f>Customers[[#This Row],[Quantity Ordered]]*Customers[[#This Row],[Sales Price (Per unit)]]</f>
        <v>1200</v>
      </c>
      <c r="N267" t="s">
        <v>2515</v>
      </c>
    </row>
    <row r="268" spans="1:14" x14ac:dyDescent="0.3">
      <c r="A268" t="s">
        <v>475</v>
      </c>
      <c r="B268" t="s">
        <v>476</v>
      </c>
      <c r="C268">
        <v>1500</v>
      </c>
      <c r="D268" t="s">
        <v>2249</v>
      </c>
      <c r="E268" s="1">
        <v>45409</v>
      </c>
      <c r="F268" s="6">
        <v>1</v>
      </c>
      <c r="G268" s="1" t="s">
        <v>2242</v>
      </c>
      <c r="H268" t="s">
        <v>1224</v>
      </c>
      <c r="I268" t="s">
        <v>1508</v>
      </c>
      <c r="J268" t="s">
        <v>1247</v>
      </c>
      <c r="K268">
        <v>3000</v>
      </c>
      <c r="L268">
        <v>1200</v>
      </c>
      <c r="M268">
        <f>Customers[[#This Row],[Quantity Ordered]]*Customers[[#This Row],[Sales Price (Per unit)]]</f>
        <v>1200</v>
      </c>
      <c r="N268" t="s">
        <v>2516</v>
      </c>
    </row>
    <row r="269" spans="1:14" x14ac:dyDescent="0.3">
      <c r="A269" t="s">
        <v>477</v>
      </c>
      <c r="B269" t="s">
        <v>478</v>
      </c>
      <c r="C269">
        <v>1501</v>
      </c>
      <c r="D269" t="s">
        <v>2249</v>
      </c>
      <c r="E269" s="1">
        <v>45614</v>
      </c>
      <c r="F269" s="6">
        <v>3</v>
      </c>
      <c r="G269" t="s">
        <v>15</v>
      </c>
      <c r="H269" t="s">
        <v>1227</v>
      </c>
      <c r="I269" t="s">
        <v>1509</v>
      </c>
      <c r="J269" t="s">
        <v>1229</v>
      </c>
      <c r="K269">
        <v>4217</v>
      </c>
      <c r="L269">
        <v>1200</v>
      </c>
      <c r="M269">
        <f>Customers[[#This Row],[Quantity Ordered]]*Customers[[#This Row],[Sales Price (Per unit)]]</f>
        <v>3600</v>
      </c>
      <c r="N269" t="s">
        <v>2517</v>
      </c>
    </row>
    <row r="270" spans="1:14" x14ac:dyDescent="0.3">
      <c r="A270" t="s">
        <v>479</v>
      </c>
      <c r="B270" t="s">
        <v>480</v>
      </c>
      <c r="C270">
        <v>1502</v>
      </c>
      <c r="D270" t="s">
        <v>1208</v>
      </c>
      <c r="E270" s="1">
        <v>45360</v>
      </c>
      <c r="F270" s="6">
        <v>2</v>
      </c>
      <c r="G270" s="1" t="s">
        <v>2242</v>
      </c>
      <c r="H270" t="s">
        <v>1218</v>
      </c>
      <c r="I270" t="s">
        <v>1510</v>
      </c>
      <c r="J270" t="s">
        <v>1220</v>
      </c>
      <c r="K270">
        <v>2600</v>
      </c>
      <c r="L270">
        <v>250</v>
      </c>
      <c r="M270">
        <f>Customers[[#This Row],[Quantity Ordered]]*Customers[[#This Row],[Sales Price (Per unit)]]</f>
        <v>500</v>
      </c>
      <c r="N270" t="s">
        <v>2518</v>
      </c>
    </row>
    <row r="271" spans="1:14" x14ac:dyDescent="0.3">
      <c r="A271" t="s">
        <v>481</v>
      </c>
      <c r="B271" t="s">
        <v>482</v>
      </c>
      <c r="C271">
        <v>1503</v>
      </c>
      <c r="D271" t="s">
        <v>2248</v>
      </c>
      <c r="E271" s="1">
        <v>45510</v>
      </c>
      <c r="F271" s="6">
        <v>2</v>
      </c>
      <c r="G271" s="1" t="s">
        <v>2242</v>
      </c>
      <c r="H271" t="s">
        <v>1218</v>
      </c>
      <c r="I271" t="s">
        <v>1511</v>
      </c>
      <c r="J271" t="s">
        <v>1220</v>
      </c>
      <c r="K271">
        <v>2600</v>
      </c>
      <c r="L271">
        <v>300</v>
      </c>
      <c r="M271">
        <f>Customers[[#This Row],[Quantity Ordered]]*Customers[[#This Row],[Sales Price (Per unit)]]</f>
        <v>600</v>
      </c>
      <c r="N271" t="s">
        <v>2519</v>
      </c>
    </row>
    <row r="272" spans="1:14" x14ac:dyDescent="0.3">
      <c r="A272" t="s">
        <v>483</v>
      </c>
      <c r="B272" t="s">
        <v>281</v>
      </c>
      <c r="C272">
        <v>1504</v>
      </c>
      <c r="D272" t="s">
        <v>2249</v>
      </c>
      <c r="E272" s="1">
        <v>45464</v>
      </c>
      <c r="F272" s="6">
        <v>2</v>
      </c>
      <c r="G272" t="s">
        <v>15</v>
      </c>
      <c r="H272" t="s">
        <v>1237</v>
      </c>
      <c r="I272" t="s">
        <v>1512</v>
      </c>
      <c r="J272" t="s">
        <v>1241</v>
      </c>
      <c r="K272">
        <v>7000</v>
      </c>
      <c r="L272">
        <v>1200</v>
      </c>
      <c r="M272">
        <f>Customers[[#This Row],[Quantity Ordered]]*Customers[[#This Row],[Sales Price (Per unit)]]</f>
        <v>2400</v>
      </c>
      <c r="N272" t="s">
        <v>2520</v>
      </c>
    </row>
    <row r="273" spans="1:14" x14ac:dyDescent="0.3">
      <c r="A273" t="s">
        <v>484</v>
      </c>
      <c r="B273" t="s">
        <v>485</v>
      </c>
      <c r="C273">
        <v>1505</v>
      </c>
      <c r="D273" t="s">
        <v>1208</v>
      </c>
      <c r="E273" s="1">
        <v>45609</v>
      </c>
      <c r="F273" s="6">
        <v>1</v>
      </c>
      <c r="G273" t="s">
        <v>15</v>
      </c>
      <c r="H273" t="s">
        <v>1230</v>
      </c>
      <c r="I273" t="s">
        <v>1513</v>
      </c>
      <c r="J273" t="s">
        <v>1232</v>
      </c>
      <c r="K273">
        <v>5290</v>
      </c>
      <c r="L273">
        <v>250</v>
      </c>
      <c r="M273">
        <f>Customers[[#This Row],[Quantity Ordered]]*Customers[[#This Row],[Sales Price (Per unit)]]</f>
        <v>250</v>
      </c>
      <c r="N273" t="s">
        <v>2521</v>
      </c>
    </row>
    <row r="274" spans="1:14" x14ac:dyDescent="0.3">
      <c r="A274" t="s">
        <v>486</v>
      </c>
      <c r="B274" t="s">
        <v>78</v>
      </c>
      <c r="C274">
        <v>1506</v>
      </c>
      <c r="D274" t="s">
        <v>1206</v>
      </c>
      <c r="E274" s="1">
        <v>45606</v>
      </c>
      <c r="F274" s="6">
        <v>2</v>
      </c>
      <c r="G274" s="1" t="s">
        <v>2242</v>
      </c>
      <c r="H274" t="s">
        <v>1221</v>
      </c>
      <c r="I274" t="s">
        <v>1514</v>
      </c>
      <c r="J274" t="s">
        <v>1223</v>
      </c>
      <c r="K274">
        <v>2300</v>
      </c>
      <c r="L274">
        <v>250</v>
      </c>
      <c r="M274">
        <f>Customers[[#This Row],[Quantity Ordered]]*Customers[[#This Row],[Sales Price (Per unit)]]</f>
        <v>500</v>
      </c>
      <c r="N274" t="s">
        <v>2522</v>
      </c>
    </row>
    <row r="275" spans="1:14" x14ac:dyDescent="0.3">
      <c r="A275" t="s">
        <v>487</v>
      </c>
      <c r="B275" t="s">
        <v>240</v>
      </c>
      <c r="C275">
        <v>1507</v>
      </c>
      <c r="D275" t="s">
        <v>2249</v>
      </c>
      <c r="E275" s="1">
        <v>45550</v>
      </c>
      <c r="F275" s="6">
        <v>3</v>
      </c>
      <c r="G275" t="s">
        <v>15</v>
      </c>
      <c r="H275" t="s">
        <v>1224</v>
      </c>
      <c r="I275" t="s">
        <v>1515</v>
      </c>
      <c r="J275" t="s">
        <v>1247</v>
      </c>
      <c r="K275">
        <v>3000</v>
      </c>
      <c r="L275">
        <v>1200</v>
      </c>
      <c r="M275">
        <f>Customers[[#This Row],[Quantity Ordered]]*Customers[[#This Row],[Sales Price (Per unit)]]</f>
        <v>3600</v>
      </c>
      <c r="N275" t="s">
        <v>2523</v>
      </c>
    </row>
    <row r="276" spans="1:14" x14ac:dyDescent="0.3">
      <c r="A276" t="s">
        <v>102</v>
      </c>
      <c r="B276" t="s">
        <v>205</v>
      </c>
      <c r="C276">
        <v>1508</v>
      </c>
      <c r="D276" t="s">
        <v>2249</v>
      </c>
      <c r="E276" s="1">
        <v>45539</v>
      </c>
      <c r="F276" s="6">
        <v>1</v>
      </c>
      <c r="G276" t="s">
        <v>15</v>
      </c>
      <c r="H276" t="s">
        <v>1227</v>
      </c>
      <c r="I276" t="s">
        <v>1516</v>
      </c>
      <c r="J276" t="s">
        <v>1243</v>
      </c>
      <c r="K276">
        <v>4870</v>
      </c>
      <c r="L276">
        <v>1200</v>
      </c>
      <c r="M276">
        <f>Customers[[#This Row],[Quantity Ordered]]*Customers[[#This Row],[Sales Price (Per unit)]]</f>
        <v>1200</v>
      </c>
      <c r="N276" t="s">
        <v>2524</v>
      </c>
    </row>
    <row r="277" spans="1:14" x14ac:dyDescent="0.3">
      <c r="A277" t="s">
        <v>488</v>
      </c>
      <c r="B277" t="s">
        <v>48</v>
      </c>
      <c r="C277">
        <v>1509</v>
      </c>
      <c r="D277" t="s">
        <v>1209</v>
      </c>
      <c r="E277" s="1">
        <v>45307</v>
      </c>
      <c r="F277" s="6">
        <v>3</v>
      </c>
      <c r="G277" t="s">
        <v>15</v>
      </c>
      <c r="H277" t="s">
        <v>1215</v>
      </c>
      <c r="I277" t="s">
        <v>1517</v>
      </c>
      <c r="J277" t="s">
        <v>1236</v>
      </c>
      <c r="K277">
        <v>6160</v>
      </c>
      <c r="L277">
        <v>800</v>
      </c>
      <c r="M277">
        <f>Customers[[#This Row],[Quantity Ordered]]*Customers[[#This Row],[Sales Price (Per unit)]]</f>
        <v>2400</v>
      </c>
      <c r="N277" t="s">
        <v>2525</v>
      </c>
    </row>
    <row r="278" spans="1:14" x14ac:dyDescent="0.3">
      <c r="A278" t="s">
        <v>489</v>
      </c>
      <c r="B278" t="s">
        <v>85</v>
      </c>
      <c r="C278">
        <v>1510</v>
      </c>
      <c r="D278" t="s">
        <v>1208</v>
      </c>
      <c r="E278" s="1">
        <v>45585</v>
      </c>
      <c r="F278" s="6">
        <v>1</v>
      </c>
      <c r="G278" s="1" t="s">
        <v>2243</v>
      </c>
      <c r="H278" t="s">
        <v>1218</v>
      </c>
      <c r="I278" t="s">
        <v>1518</v>
      </c>
      <c r="J278" t="s">
        <v>1220</v>
      </c>
      <c r="K278">
        <v>2600</v>
      </c>
      <c r="L278">
        <v>250</v>
      </c>
      <c r="M278">
        <f>Customers[[#This Row],[Quantity Ordered]]*Customers[[#This Row],[Sales Price (Per unit)]]</f>
        <v>250</v>
      </c>
      <c r="N278" t="s">
        <v>2526</v>
      </c>
    </row>
    <row r="279" spans="1:14" x14ac:dyDescent="0.3">
      <c r="A279" t="s">
        <v>470</v>
      </c>
      <c r="B279" t="s">
        <v>490</v>
      </c>
      <c r="C279">
        <v>1511</v>
      </c>
      <c r="D279" t="s">
        <v>1204</v>
      </c>
      <c r="E279" s="1">
        <v>45438</v>
      </c>
      <c r="F279" s="6">
        <v>1</v>
      </c>
      <c r="G279" s="1" t="s">
        <v>2243</v>
      </c>
      <c r="H279" t="s">
        <v>1221</v>
      </c>
      <c r="I279" t="s">
        <v>1519</v>
      </c>
      <c r="J279" t="s">
        <v>837</v>
      </c>
      <c r="K279">
        <v>2000</v>
      </c>
      <c r="L279">
        <v>600</v>
      </c>
      <c r="M279">
        <f>Customers[[#This Row],[Quantity Ordered]]*Customers[[#This Row],[Sales Price (Per unit)]]</f>
        <v>600</v>
      </c>
      <c r="N279" t="s">
        <v>2527</v>
      </c>
    </row>
    <row r="280" spans="1:14" x14ac:dyDescent="0.3">
      <c r="A280" t="s">
        <v>491</v>
      </c>
      <c r="B280" t="s">
        <v>492</v>
      </c>
      <c r="C280">
        <v>1512</v>
      </c>
      <c r="D280" t="s">
        <v>2248</v>
      </c>
      <c r="E280" s="1">
        <v>45387</v>
      </c>
      <c r="F280" s="6">
        <v>3</v>
      </c>
      <c r="G280" t="s">
        <v>15</v>
      </c>
      <c r="H280" t="s">
        <v>1249</v>
      </c>
      <c r="I280" t="s">
        <v>1520</v>
      </c>
      <c r="J280" t="s">
        <v>1251</v>
      </c>
      <c r="K280">
        <v>800</v>
      </c>
      <c r="L280">
        <v>300</v>
      </c>
      <c r="M280">
        <f>Customers[[#This Row],[Quantity Ordered]]*Customers[[#This Row],[Sales Price (Per unit)]]</f>
        <v>900</v>
      </c>
      <c r="N280" t="s">
        <v>2528</v>
      </c>
    </row>
    <row r="281" spans="1:14" x14ac:dyDescent="0.3">
      <c r="A281" t="s">
        <v>493</v>
      </c>
      <c r="B281" t="s">
        <v>224</v>
      </c>
      <c r="C281">
        <v>1513</v>
      </c>
      <c r="D281" t="s">
        <v>2248</v>
      </c>
      <c r="E281" s="1">
        <v>45504</v>
      </c>
      <c r="F281" s="6">
        <v>1</v>
      </c>
      <c r="G281" t="s">
        <v>15</v>
      </c>
      <c r="H281" t="s">
        <v>1237</v>
      </c>
      <c r="I281" t="s">
        <v>1521</v>
      </c>
      <c r="J281" t="s">
        <v>1314</v>
      </c>
      <c r="K281">
        <v>7310</v>
      </c>
      <c r="L281">
        <v>300</v>
      </c>
      <c r="M281">
        <f>Customers[[#This Row],[Quantity Ordered]]*Customers[[#This Row],[Sales Price (Per unit)]]</f>
        <v>300</v>
      </c>
      <c r="N281" t="s">
        <v>2529</v>
      </c>
    </row>
    <row r="282" spans="1:14" x14ac:dyDescent="0.3">
      <c r="A282" t="s">
        <v>494</v>
      </c>
      <c r="B282" t="s">
        <v>495</v>
      </c>
      <c r="C282">
        <v>1514</v>
      </c>
      <c r="D282" t="s">
        <v>1209</v>
      </c>
      <c r="E282" s="1">
        <v>45334</v>
      </c>
      <c r="F282" s="6">
        <v>3</v>
      </c>
      <c r="G282" t="s">
        <v>15</v>
      </c>
      <c r="H282" t="s">
        <v>1218</v>
      </c>
      <c r="I282" t="s">
        <v>1522</v>
      </c>
      <c r="J282" t="s">
        <v>1220</v>
      </c>
      <c r="K282">
        <v>2600</v>
      </c>
      <c r="L282">
        <v>800</v>
      </c>
      <c r="M282">
        <f>Customers[[#This Row],[Quantity Ordered]]*Customers[[#This Row],[Sales Price (Per unit)]]</f>
        <v>2400</v>
      </c>
      <c r="N282" t="s">
        <v>2530</v>
      </c>
    </row>
    <row r="283" spans="1:14" x14ac:dyDescent="0.3">
      <c r="A283" t="s">
        <v>496</v>
      </c>
      <c r="B283" t="s">
        <v>497</v>
      </c>
      <c r="C283">
        <v>1515</v>
      </c>
      <c r="D283" t="s">
        <v>2248</v>
      </c>
      <c r="E283" s="1">
        <v>45413</v>
      </c>
      <c r="F283" s="6">
        <v>2</v>
      </c>
      <c r="G283" s="1" t="s">
        <v>2242</v>
      </c>
      <c r="H283" t="s">
        <v>1230</v>
      </c>
      <c r="I283" t="s">
        <v>1523</v>
      </c>
      <c r="J283" t="s">
        <v>1288</v>
      </c>
      <c r="K283">
        <v>5600</v>
      </c>
      <c r="L283">
        <v>300</v>
      </c>
      <c r="M283">
        <f>Customers[[#This Row],[Quantity Ordered]]*Customers[[#This Row],[Sales Price (Per unit)]]</f>
        <v>600</v>
      </c>
      <c r="N283" t="s">
        <v>2531</v>
      </c>
    </row>
    <row r="284" spans="1:14" x14ac:dyDescent="0.3">
      <c r="A284" t="s">
        <v>498</v>
      </c>
      <c r="B284" t="s">
        <v>465</v>
      </c>
      <c r="C284">
        <v>1516</v>
      </c>
      <c r="D284" t="s">
        <v>2248</v>
      </c>
      <c r="E284" s="1">
        <v>45325</v>
      </c>
      <c r="F284" s="6">
        <v>1</v>
      </c>
      <c r="G284" t="s">
        <v>19</v>
      </c>
      <c r="H284" t="s">
        <v>1218</v>
      </c>
      <c r="I284" t="s">
        <v>1524</v>
      </c>
      <c r="J284" t="s">
        <v>1220</v>
      </c>
      <c r="K284">
        <v>2600</v>
      </c>
      <c r="L284">
        <v>300</v>
      </c>
      <c r="M284">
        <f>Customers[[#This Row],[Quantity Ordered]]*Customers[[#This Row],[Sales Price (Per unit)]]</f>
        <v>300</v>
      </c>
      <c r="N284" t="s">
        <v>2532</v>
      </c>
    </row>
    <row r="285" spans="1:14" x14ac:dyDescent="0.3">
      <c r="A285" t="s">
        <v>80</v>
      </c>
      <c r="B285" t="s">
        <v>499</v>
      </c>
      <c r="C285">
        <v>1517</v>
      </c>
      <c r="D285" t="s">
        <v>1204</v>
      </c>
      <c r="E285" s="1">
        <v>45498</v>
      </c>
      <c r="F285" s="6">
        <v>2</v>
      </c>
      <c r="G285" s="1" t="s">
        <v>2242</v>
      </c>
      <c r="H285" t="s">
        <v>1237</v>
      </c>
      <c r="I285" t="s">
        <v>1525</v>
      </c>
      <c r="J285" t="s">
        <v>1241</v>
      </c>
      <c r="K285">
        <v>7000</v>
      </c>
      <c r="L285">
        <v>600</v>
      </c>
      <c r="M285">
        <f>Customers[[#This Row],[Quantity Ordered]]*Customers[[#This Row],[Sales Price (Per unit)]]</f>
        <v>1200</v>
      </c>
      <c r="N285" t="s">
        <v>2533</v>
      </c>
    </row>
    <row r="286" spans="1:14" x14ac:dyDescent="0.3">
      <c r="A286" t="s">
        <v>474</v>
      </c>
      <c r="B286" t="s">
        <v>500</v>
      </c>
      <c r="C286">
        <v>1518</v>
      </c>
      <c r="D286" t="s">
        <v>2249</v>
      </c>
      <c r="E286" s="1">
        <v>45425</v>
      </c>
      <c r="F286" s="6">
        <v>1</v>
      </c>
      <c r="G286" t="s">
        <v>19</v>
      </c>
      <c r="H286" t="s">
        <v>1221</v>
      </c>
      <c r="I286" t="s">
        <v>1526</v>
      </c>
      <c r="J286" t="s">
        <v>837</v>
      </c>
      <c r="K286">
        <v>2000</v>
      </c>
      <c r="L286">
        <v>1200</v>
      </c>
      <c r="M286">
        <f>Customers[[#This Row],[Quantity Ordered]]*Customers[[#This Row],[Sales Price (Per unit)]]</f>
        <v>1200</v>
      </c>
      <c r="N286" t="s">
        <v>2534</v>
      </c>
    </row>
    <row r="287" spans="1:14" x14ac:dyDescent="0.3">
      <c r="A287" t="s">
        <v>501</v>
      </c>
      <c r="B287" t="s">
        <v>502</v>
      </c>
      <c r="C287">
        <v>1519</v>
      </c>
      <c r="D287" t="s">
        <v>1204</v>
      </c>
      <c r="E287" s="1">
        <v>45572</v>
      </c>
      <c r="F287" s="6">
        <v>1</v>
      </c>
      <c r="G287" t="s">
        <v>15</v>
      </c>
      <c r="H287" t="s">
        <v>1230</v>
      </c>
      <c r="I287" t="s">
        <v>1527</v>
      </c>
      <c r="J287" t="s">
        <v>1232</v>
      </c>
      <c r="K287">
        <v>5290</v>
      </c>
      <c r="L287">
        <v>600</v>
      </c>
      <c r="M287">
        <f>Customers[[#This Row],[Quantity Ordered]]*Customers[[#This Row],[Sales Price (Per unit)]]</f>
        <v>600</v>
      </c>
      <c r="N287" t="s">
        <v>2535</v>
      </c>
    </row>
    <row r="288" spans="1:14" x14ac:dyDescent="0.3">
      <c r="A288" t="s">
        <v>503</v>
      </c>
      <c r="B288" t="s">
        <v>345</v>
      </c>
      <c r="C288">
        <v>1520</v>
      </c>
      <c r="D288" t="s">
        <v>1208</v>
      </c>
      <c r="E288" s="1">
        <v>45416</v>
      </c>
      <c r="F288" s="6">
        <v>2</v>
      </c>
      <c r="G288" s="1" t="s">
        <v>2242</v>
      </c>
      <c r="H288" t="s">
        <v>1230</v>
      </c>
      <c r="I288" t="s">
        <v>1528</v>
      </c>
      <c r="J288" t="s">
        <v>1065</v>
      </c>
      <c r="K288">
        <v>5000</v>
      </c>
      <c r="L288">
        <v>250</v>
      </c>
      <c r="M288">
        <f>Customers[[#This Row],[Quantity Ordered]]*Customers[[#This Row],[Sales Price (Per unit)]]</f>
        <v>500</v>
      </c>
      <c r="N288" t="s">
        <v>2536</v>
      </c>
    </row>
    <row r="289" spans="1:14" x14ac:dyDescent="0.3">
      <c r="A289" t="s">
        <v>196</v>
      </c>
      <c r="B289" t="s">
        <v>504</v>
      </c>
      <c r="C289">
        <v>1521</v>
      </c>
      <c r="D289" t="s">
        <v>2249</v>
      </c>
      <c r="E289" s="1">
        <v>45362</v>
      </c>
      <c r="F289" s="6">
        <v>2</v>
      </c>
      <c r="G289" t="s">
        <v>15</v>
      </c>
      <c r="H289" t="s">
        <v>1224</v>
      </c>
      <c r="I289" t="s">
        <v>1529</v>
      </c>
      <c r="J289" t="s">
        <v>1226</v>
      </c>
      <c r="K289">
        <v>3350</v>
      </c>
      <c r="L289">
        <v>1200</v>
      </c>
      <c r="M289">
        <f>Customers[[#This Row],[Quantity Ordered]]*Customers[[#This Row],[Sales Price (Per unit)]]</f>
        <v>2400</v>
      </c>
      <c r="N289" t="s">
        <v>2537</v>
      </c>
    </row>
    <row r="290" spans="1:14" x14ac:dyDescent="0.3">
      <c r="A290" t="s">
        <v>65</v>
      </c>
      <c r="B290" t="s">
        <v>505</v>
      </c>
      <c r="C290">
        <v>1522</v>
      </c>
      <c r="D290" t="s">
        <v>2249</v>
      </c>
      <c r="E290" s="1">
        <v>45372</v>
      </c>
      <c r="F290" s="6">
        <v>3</v>
      </c>
      <c r="G290" s="1" t="s">
        <v>2242</v>
      </c>
      <c r="H290" t="s">
        <v>1224</v>
      </c>
      <c r="I290" t="s">
        <v>1530</v>
      </c>
      <c r="J290" t="s">
        <v>1234</v>
      </c>
      <c r="K290">
        <v>3220</v>
      </c>
      <c r="L290">
        <v>1200</v>
      </c>
      <c r="M290">
        <f>Customers[[#This Row],[Quantity Ordered]]*Customers[[#This Row],[Sales Price (Per unit)]]</f>
        <v>3600</v>
      </c>
      <c r="N290" t="s">
        <v>2538</v>
      </c>
    </row>
    <row r="291" spans="1:14" x14ac:dyDescent="0.3">
      <c r="A291" t="s">
        <v>337</v>
      </c>
      <c r="B291" t="s">
        <v>506</v>
      </c>
      <c r="C291">
        <v>1523</v>
      </c>
      <c r="D291" t="s">
        <v>2248</v>
      </c>
      <c r="E291" s="1">
        <v>45496</v>
      </c>
      <c r="F291" s="6">
        <v>1</v>
      </c>
      <c r="G291" t="s">
        <v>19</v>
      </c>
      <c r="H291" t="s">
        <v>1224</v>
      </c>
      <c r="I291" t="s">
        <v>1531</v>
      </c>
      <c r="J291" t="s">
        <v>1226</v>
      </c>
      <c r="K291">
        <v>3350</v>
      </c>
      <c r="L291">
        <v>300</v>
      </c>
      <c r="M291">
        <f>Customers[[#This Row],[Quantity Ordered]]*Customers[[#This Row],[Sales Price (Per unit)]]</f>
        <v>300</v>
      </c>
      <c r="N291" t="s">
        <v>2539</v>
      </c>
    </row>
    <row r="292" spans="1:14" x14ac:dyDescent="0.3">
      <c r="A292" t="s">
        <v>507</v>
      </c>
      <c r="B292" t="s">
        <v>500</v>
      </c>
      <c r="C292">
        <v>1524</v>
      </c>
      <c r="D292" t="s">
        <v>1206</v>
      </c>
      <c r="E292" s="1">
        <v>45310</v>
      </c>
      <c r="F292" s="6">
        <v>1</v>
      </c>
      <c r="G292" t="s">
        <v>15</v>
      </c>
      <c r="H292" t="s">
        <v>1249</v>
      </c>
      <c r="I292" t="s">
        <v>1532</v>
      </c>
      <c r="J292" t="s">
        <v>1251</v>
      </c>
      <c r="K292">
        <v>800</v>
      </c>
      <c r="L292">
        <v>250</v>
      </c>
      <c r="M292">
        <f>Customers[[#This Row],[Quantity Ordered]]*Customers[[#This Row],[Sales Price (Per unit)]]</f>
        <v>250</v>
      </c>
      <c r="N292" t="s">
        <v>2540</v>
      </c>
    </row>
    <row r="293" spans="1:14" x14ac:dyDescent="0.3">
      <c r="A293" t="s">
        <v>508</v>
      </c>
      <c r="B293" t="s">
        <v>200</v>
      </c>
      <c r="C293">
        <v>1525</v>
      </c>
      <c r="D293" t="s">
        <v>2249</v>
      </c>
      <c r="E293" s="1">
        <v>45613</v>
      </c>
      <c r="F293" s="6">
        <v>2</v>
      </c>
      <c r="G293" t="s">
        <v>19</v>
      </c>
      <c r="H293" t="s">
        <v>1218</v>
      </c>
      <c r="I293" t="s">
        <v>1533</v>
      </c>
      <c r="J293" t="s">
        <v>1220</v>
      </c>
      <c r="K293">
        <v>2600</v>
      </c>
      <c r="L293">
        <v>1200</v>
      </c>
      <c r="M293">
        <f>Customers[[#This Row],[Quantity Ordered]]*Customers[[#This Row],[Sales Price (Per unit)]]</f>
        <v>2400</v>
      </c>
      <c r="N293" t="s">
        <v>2541</v>
      </c>
    </row>
    <row r="294" spans="1:14" x14ac:dyDescent="0.3">
      <c r="A294" t="s">
        <v>129</v>
      </c>
      <c r="B294" t="s">
        <v>199</v>
      </c>
      <c r="C294">
        <v>1526</v>
      </c>
      <c r="D294" t="s">
        <v>1208</v>
      </c>
      <c r="E294" s="1">
        <v>45556</v>
      </c>
      <c r="F294" s="6">
        <v>1</v>
      </c>
      <c r="G294" t="s">
        <v>15</v>
      </c>
      <c r="H294" t="s">
        <v>1218</v>
      </c>
      <c r="I294" t="s">
        <v>1534</v>
      </c>
      <c r="J294" t="s">
        <v>1220</v>
      </c>
      <c r="K294">
        <v>2600</v>
      </c>
      <c r="L294">
        <v>250</v>
      </c>
      <c r="M294">
        <f>Customers[[#This Row],[Quantity Ordered]]*Customers[[#This Row],[Sales Price (Per unit)]]</f>
        <v>250</v>
      </c>
      <c r="N294" t="s">
        <v>2542</v>
      </c>
    </row>
    <row r="295" spans="1:14" x14ac:dyDescent="0.3">
      <c r="A295" t="s">
        <v>509</v>
      </c>
      <c r="B295" t="s">
        <v>510</v>
      </c>
      <c r="C295">
        <v>1527</v>
      </c>
      <c r="D295" t="s">
        <v>1204</v>
      </c>
      <c r="E295" s="1">
        <v>45326</v>
      </c>
      <c r="F295" s="6">
        <v>2</v>
      </c>
      <c r="G295" t="s">
        <v>15</v>
      </c>
      <c r="H295" t="s">
        <v>1218</v>
      </c>
      <c r="I295" t="s">
        <v>1535</v>
      </c>
      <c r="J295" t="s">
        <v>1220</v>
      </c>
      <c r="K295">
        <v>2600</v>
      </c>
      <c r="L295">
        <v>600</v>
      </c>
      <c r="M295">
        <f>Customers[[#This Row],[Quantity Ordered]]*Customers[[#This Row],[Sales Price (Per unit)]]</f>
        <v>1200</v>
      </c>
      <c r="N295" t="s">
        <v>2543</v>
      </c>
    </row>
    <row r="296" spans="1:14" x14ac:dyDescent="0.3">
      <c r="A296" t="s">
        <v>235</v>
      </c>
      <c r="B296" t="s">
        <v>152</v>
      </c>
      <c r="C296">
        <v>1528</v>
      </c>
      <c r="D296" t="s">
        <v>2249</v>
      </c>
      <c r="E296" s="1">
        <v>45576</v>
      </c>
      <c r="F296" s="6">
        <v>3</v>
      </c>
      <c r="G296" t="s">
        <v>15</v>
      </c>
      <c r="H296" t="s">
        <v>1227</v>
      </c>
      <c r="I296" t="s">
        <v>1536</v>
      </c>
      <c r="J296" t="s">
        <v>1243</v>
      </c>
      <c r="K296">
        <v>4870</v>
      </c>
      <c r="L296">
        <v>1200</v>
      </c>
      <c r="M296">
        <f>Customers[[#This Row],[Quantity Ordered]]*Customers[[#This Row],[Sales Price (Per unit)]]</f>
        <v>3600</v>
      </c>
      <c r="N296" t="s">
        <v>2544</v>
      </c>
    </row>
    <row r="297" spans="1:14" x14ac:dyDescent="0.3">
      <c r="A297" t="s">
        <v>499</v>
      </c>
      <c r="B297" t="s">
        <v>177</v>
      </c>
      <c r="C297">
        <v>1529</v>
      </c>
      <c r="D297" t="s">
        <v>1209</v>
      </c>
      <c r="E297" s="1">
        <v>45505</v>
      </c>
      <c r="F297" s="6">
        <v>2</v>
      </c>
      <c r="G297" s="1" t="s">
        <v>2242</v>
      </c>
      <c r="H297" t="s">
        <v>1249</v>
      </c>
      <c r="I297" t="s">
        <v>1537</v>
      </c>
      <c r="J297" t="s">
        <v>1251</v>
      </c>
      <c r="K297">
        <v>800</v>
      </c>
      <c r="L297">
        <v>800</v>
      </c>
      <c r="M297">
        <f>Customers[[#This Row],[Quantity Ordered]]*Customers[[#This Row],[Sales Price (Per unit)]]</f>
        <v>1600</v>
      </c>
      <c r="N297" t="s">
        <v>2545</v>
      </c>
    </row>
    <row r="298" spans="1:14" x14ac:dyDescent="0.3">
      <c r="A298" t="s">
        <v>511</v>
      </c>
      <c r="B298" t="s">
        <v>512</v>
      </c>
      <c r="C298">
        <v>1530</v>
      </c>
      <c r="D298" t="s">
        <v>2249</v>
      </c>
      <c r="E298" s="1">
        <v>45519</v>
      </c>
      <c r="F298" s="6">
        <v>3</v>
      </c>
      <c r="G298" t="s">
        <v>15</v>
      </c>
      <c r="H298" t="s">
        <v>1218</v>
      </c>
      <c r="I298" t="s">
        <v>1538</v>
      </c>
      <c r="J298" t="s">
        <v>1220</v>
      </c>
      <c r="K298">
        <v>2600</v>
      </c>
      <c r="L298">
        <v>1200</v>
      </c>
      <c r="M298">
        <f>Customers[[#This Row],[Quantity Ordered]]*Customers[[#This Row],[Sales Price (Per unit)]]</f>
        <v>3600</v>
      </c>
      <c r="N298" t="s">
        <v>2546</v>
      </c>
    </row>
    <row r="299" spans="1:14" x14ac:dyDescent="0.3">
      <c r="A299" t="s">
        <v>513</v>
      </c>
      <c r="B299" t="s">
        <v>514</v>
      </c>
      <c r="C299">
        <v>1531</v>
      </c>
      <c r="D299" t="s">
        <v>1206</v>
      </c>
      <c r="E299" s="1">
        <v>45594</v>
      </c>
      <c r="F299" s="6">
        <v>3</v>
      </c>
      <c r="G299" t="s">
        <v>15</v>
      </c>
      <c r="H299" t="s">
        <v>1249</v>
      </c>
      <c r="I299" t="s">
        <v>1539</v>
      </c>
      <c r="J299" t="s">
        <v>1294</v>
      </c>
      <c r="K299">
        <v>870</v>
      </c>
      <c r="L299">
        <v>250</v>
      </c>
      <c r="M299">
        <f>Customers[[#This Row],[Quantity Ordered]]*Customers[[#This Row],[Sales Price (Per unit)]]</f>
        <v>750</v>
      </c>
      <c r="N299" t="s">
        <v>2547</v>
      </c>
    </row>
    <row r="300" spans="1:14" x14ac:dyDescent="0.3">
      <c r="A300" t="s">
        <v>515</v>
      </c>
      <c r="B300" t="s">
        <v>175</v>
      </c>
      <c r="C300">
        <v>1532</v>
      </c>
      <c r="D300" t="s">
        <v>2248</v>
      </c>
      <c r="E300" s="1">
        <v>45459</v>
      </c>
      <c r="F300" s="6">
        <v>1</v>
      </c>
      <c r="G300" t="s">
        <v>15</v>
      </c>
      <c r="H300" t="s">
        <v>1224</v>
      </c>
      <c r="I300" t="s">
        <v>1540</v>
      </c>
      <c r="J300" t="s">
        <v>1226</v>
      </c>
      <c r="K300">
        <v>3350</v>
      </c>
      <c r="L300">
        <v>300</v>
      </c>
      <c r="M300">
        <f>Customers[[#This Row],[Quantity Ordered]]*Customers[[#This Row],[Sales Price (Per unit)]]</f>
        <v>300</v>
      </c>
      <c r="N300" t="s">
        <v>2548</v>
      </c>
    </row>
    <row r="301" spans="1:14" x14ac:dyDescent="0.3">
      <c r="A301" t="s">
        <v>516</v>
      </c>
      <c r="B301" t="s">
        <v>517</v>
      </c>
      <c r="C301">
        <v>1533</v>
      </c>
      <c r="D301" t="s">
        <v>2248</v>
      </c>
      <c r="E301" s="1">
        <v>45655</v>
      </c>
      <c r="F301" s="6">
        <v>1</v>
      </c>
      <c r="G301" s="1" t="s">
        <v>2242</v>
      </c>
      <c r="H301" t="s">
        <v>1227</v>
      </c>
      <c r="I301" t="s">
        <v>1541</v>
      </c>
      <c r="J301" t="s">
        <v>1243</v>
      </c>
      <c r="K301">
        <v>4870</v>
      </c>
      <c r="L301">
        <v>300</v>
      </c>
      <c r="M301">
        <f>Customers[[#This Row],[Quantity Ordered]]*Customers[[#This Row],[Sales Price (Per unit)]]</f>
        <v>300</v>
      </c>
      <c r="N301" t="s">
        <v>2549</v>
      </c>
    </row>
    <row r="302" spans="1:14" x14ac:dyDescent="0.3">
      <c r="A302" t="s">
        <v>518</v>
      </c>
      <c r="B302" t="s">
        <v>519</v>
      </c>
      <c r="C302">
        <v>1534</v>
      </c>
      <c r="D302" t="s">
        <v>1209</v>
      </c>
      <c r="E302" s="1">
        <v>45563</v>
      </c>
      <c r="F302" s="6">
        <v>1</v>
      </c>
      <c r="G302" t="s">
        <v>15</v>
      </c>
      <c r="H302" t="s">
        <v>1227</v>
      </c>
      <c r="I302" t="s">
        <v>1542</v>
      </c>
      <c r="J302" t="s">
        <v>1243</v>
      </c>
      <c r="K302">
        <v>4870</v>
      </c>
      <c r="L302">
        <v>800</v>
      </c>
      <c r="M302">
        <f>Customers[[#This Row],[Quantity Ordered]]*Customers[[#This Row],[Sales Price (Per unit)]]</f>
        <v>800</v>
      </c>
      <c r="N302" t="s">
        <v>2550</v>
      </c>
    </row>
    <row r="303" spans="1:14" x14ac:dyDescent="0.3">
      <c r="A303" t="s">
        <v>520</v>
      </c>
      <c r="B303" t="s">
        <v>38</v>
      </c>
      <c r="C303">
        <v>1535</v>
      </c>
      <c r="D303" t="s">
        <v>1204</v>
      </c>
      <c r="E303" s="1">
        <v>45297</v>
      </c>
      <c r="F303" s="6">
        <v>1</v>
      </c>
      <c r="G303" t="s">
        <v>15</v>
      </c>
      <c r="H303" t="s">
        <v>1224</v>
      </c>
      <c r="I303" t="s">
        <v>1543</v>
      </c>
      <c r="J303" t="s">
        <v>1234</v>
      </c>
      <c r="K303">
        <v>3220</v>
      </c>
      <c r="L303">
        <v>600</v>
      </c>
      <c r="M303">
        <f>Customers[[#This Row],[Quantity Ordered]]*Customers[[#This Row],[Sales Price (Per unit)]]</f>
        <v>600</v>
      </c>
      <c r="N303" t="s">
        <v>2551</v>
      </c>
    </row>
    <row r="304" spans="1:14" x14ac:dyDescent="0.3">
      <c r="A304" t="s">
        <v>521</v>
      </c>
      <c r="B304" t="s">
        <v>169</v>
      </c>
      <c r="C304">
        <v>1536</v>
      </c>
      <c r="D304" t="s">
        <v>1208</v>
      </c>
      <c r="E304" s="1">
        <v>45651</v>
      </c>
      <c r="F304" s="6">
        <v>3</v>
      </c>
      <c r="G304" s="1" t="s">
        <v>2243</v>
      </c>
      <c r="H304" t="s">
        <v>1227</v>
      </c>
      <c r="I304" t="s">
        <v>1544</v>
      </c>
      <c r="J304" t="s">
        <v>1229</v>
      </c>
      <c r="K304">
        <v>4217</v>
      </c>
      <c r="L304">
        <v>250</v>
      </c>
      <c r="M304">
        <f>Customers[[#This Row],[Quantity Ordered]]*Customers[[#This Row],[Sales Price (Per unit)]]</f>
        <v>750</v>
      </c>
      <c r="N304" t="s">
        <v>2552</v>
      </c>
    </row>
    <row r="305" spans="1:14" x14ac:dyDescent="0.3">
      <c r="A305" t="s">
        <v>318</v>
      </c>
      <c r="B305" t="s">
        <v>103</v>
      </c>
      <c r="C305">
        <v>1537</v>
      </c>
      <c r="D305" t="s">
        <v>1206</v>
      </c>
      <c r="E305" s="1">
        <v>45400</v>
      </c>
      <c r="F305" s="6">
        <v>1</v>
      </c>
      <c r="G305" t="s">
        <v>15</v>
      </c>
      <c r="H305" t="s">
        <v>1224</v>
      </c>
      <c r="I305" t="s">
        <v>1545</v>
      </c>
      <c r="J305" t="s">
        <v>1234</v>
      </c>
      <c r="K305">
        <v>3220</v>
      </c>
      <c r="L305">
        <v>250</v>
      </c>
      <c r="M305">
        <f>Customers[[#This Row],[Quantity Ordered]]*Customers[[#This Row],[Sales Price (Per unit)]]</f>
        <v>250</v>
      </c>
      <c r="N305" t="s">
        <v>2553</v>
      </c>
    </row>
    <row r="306" spans="1:14" x14ac:dyDescent="0.3">
      <c r="A306" t="s">
        <v>522</v>
      </c>
      <c r="B306" t="s">
        <v>519</v>
      </c>
      <c r="C306">
        <v>1538</v>
      </c>
      <c r="D306" t="s">
        <v>1209</v>
      </c>
      <c r="E306" s="1">
        <v>45405</v>
      </c>
      <c r="F306" s="6">
        <v>1</v>
      </c>
      <c r="G306" s="1" t="s">
        <v>2242</v>
      </c>
      <c r="H306" t="s">
        <v>1215</v>
      </c>
      <c r="I306" t="s">
        <v>1546</v>
      </c>
      <c r="J306" t="s">
        <v>1263</v>
      </c>
      <c r="K306">
        <v>6000</v>
      </c>
      <c r="L306">
        <v>800</v>
      </c>
      <c r="M306">
        <f>Customers[[#This Row],[Quantity Ordered]]*Customers[[#This Row],[Sales Price (Per unit)]]</f>
        <v>800</v>
      </c>
      <c r="N306" t="s">
        <v>2554</v>
      </c>
    </row>
    <row r="307" spans="1:14" x14ac:dyDescent="0.3">
      <c r="A307" t="s">
        <v>523</v>
      </c>
      <c r="B307" t="s">
        <v>524</v>
      </c>
      <c r="C307">
        <v>1539</v>
      </c>
      <c r="D307" t="s">
        <v>2248</v>
      </c>
      <c r="E307" s="1">
        <v>45324</v>
      </c>
      <c r="F307" s="6">
        <v>2</v>
      </c>
      <c r="G307" t="s">
        <v>15</v>
      </c>
      <c r="H307" t="s">
        <v>1218</v>
      </c>
      <c r="I307" t="s">
        <v>1547</v>
      </c>
      <c r="J307" t="s">
        <v>1220</v>
      </c>
      <c r="K307">
        <v>2600</v>
      </c>
      <c r="L307">
        <v>300</v>
      </c>
      <c r="M307">
        <f>Customers[[#This Row],[Quantity Ordered]]*Customers[[#This Row],[Sales Price (Per unit)]]</f>
        <v>600</v>
      </c>
      <c r="N307" t="s">
        <v>2555</v>
      </c>
    </row>
    <row r="308" spans="1:14" x14ac:dyDescent="0.3">
      <c r="A308" t="s">
        <v>525</v>
      </c>
      <c r="B308" t="s">
        <v>526</v>
      </c>
      <c r="C308">
        <v>1540</v>
      </c>
      <c r="D308" t="s">
        <v>1204</v>
      </c>
      <c r="E308" s="1">
        <v>45505</v>
      </c>
      <c r="F308" s="6">
        <v>3</v>
      </c>
      <c r="G308" s="1" t="s">
        <v>2242</v>
      </c>
      <c r="H308" t="s">
        <v>1230</v>
      </c>
      <c r="I308" t="s">
        <v>1548</v>
      </c>
      <c r="J308" t="s">
        <v>1065</v>
      </c>
      <c r="K308">
        <v>5000</v>
      </c>
      <c r="L308">
        <v>600</v>
      </c>
      <c r="M308">
        <f>Customers[[#This Row],[Quantity Ordered]]*Customers[[#This Row],[Sales Price (Per unit)]]</f>
        <v>1800</v>
      </c>
      <c r="N308" t="s">
        <v>2556</v>
      </c>
    </row>
    <row r="309" spans="1:14" x14ac:dyDescent="0.3">
      <c r="A309" t="s">
        <v>334</v>
      </c>
      <c r="B309" t="s">
        <v>269</v>
      </c>
      <c r="C309">
        <v>1541</v>
      </c>
      <c r="D309" t="s">
        <v>2248</v>
      </c>
      <c r="E309" s="1">
        <v>45560</v>
      </c>
      <c r="F309" s="6">
        <v>3</v>
      </c>
      <c r="G309" t="s">
        <v>15</v>
      </c>
      <c r="H309" t="s">
        <v>1249</v>
      </c>
      <c r="I309" t="s">
        <v>1549</v>
      </c>
      <c r="J309" t="s">
        <v>1294</v>
      </c>
      <c r="K309">
        <v>870</v>
      </c>
      <c r="L309">
        <v>300</v>
      </c>
      <c r="M309">
        <f>Customers[[#This Row],[Quantity Ordered]]*Customers[[#This Row],[Sales Price (Per unit)]]</f>
        <v>900</v>
      </c>
      <c r="N309" t="s">
        <v>2557</v>
      </c>
    </row>
    <row r="310" spans="1:14" x14ac:dyDescent="0.3">
      <c r="A310" t="s">
        <v>527</v>
      </c>
      <c r="B310" t="s">
        <v>528</v>
      </c>
      <c r="C310">
        <v>1542</v>
      </c>
      <c r="D310" t="s">
        <v>1209</v>
      </c>
      <c r="E310" s="1">
        <v>45535</v>
      </c>
      <c r="F310" s="6">
        <v>2</v>
      </c>
      <c r="G310" t="s">
        <v>15</v>
      </c>
      <c r="H310" t="s">
        <v>1249</v>
      </c>
      <c r="I310" t="s">
        <v>1550</v>
      </c>
      <c r="J310" t="s">
        <v>1251</v>
      </c>
      <c r="K310">
        <v>800</v>
      </c>
      <c r="L310">
        <v>800</v>
      </c>
      <c r="M310">
        <f>Customers[[#This Row],[Quantity Ordered]]*Customers[[#This Row],[Sales Price (Per unit)]]</f>
        <v>1600</v>
      </c>
      <c r="N310" t="s">
        <v>2558</v>
      </c>
    </row>
    <row r="311" spans="1:14" x14ac:dyDescent="0.3">
      <c r="A311" t="s">
        <v>529</v>
      </c>
      <c r="B311" t="s">
        <v>46</v>
      </c>
      <c r="C311">
        <v>1543</v>
      </c>
      <c r="D311" t="s">
        <v>1208</v>
      </c>
      <c r="E311" s="1">
        <v>45428</v>
      </c>
      <c r="F311" s="6">
        <v>2</v>
      </c>
      <c r="G311" t="s">
        <v>19</v>
      </c>
      <c r="H311" t="s">
        <v>1224</v>
      </c>
      <c r="I311" t="s">
        <v>1551</v>
      </c>
      <c r="J311" t="s">
        <v>1247</v>
      </c>
      <c r="K311">
        <v>3000</v>
      </c>
      <c r="L311">
        <v>250</v>
      </c>
      <c r="M311">
        <f>Customers[[#This Row],[Quantity Ordered]]*Customers[[#This Row],[Sales Price (Per unit)]]</f>
        <v>500</v>
      </c>
      <c r="N311" t="s">
        <v>2559</v>
      </c>
    </row>
    <row r="312" spans="1:14" x14ac:dyDescent="0.3">
      <c r="A312" t="s">
        <v>90</v>
      </c>
      <c r="B312" t="s">
        <v>530</v>
      </c>
      <c r="C312">
        <v>1544</v>
      </c>
      <c r="D312" t="s">
        <v>1204</v>
      </c>
      <c r="E312" s="1">
        <v>45562</v>
      </c>
      <c r="F312" s="6">
        <v>2</v>
      </c>
      <c r="G312" s="1" t="s">
        <v>2242</v>
      </c>
      <c r="H312" t="s">
        <v>1221</v>
      </c>
      <c r="I312" t="s">
        <v>1552</v>
      </c>
      <c r="J312" t="s">
        <v>837</v>
      </c>
      <c r="K312">
        <v>2000</v>
      </c>
      <c r="L312">
        <v>600</v>
      </c>
      <c r="M312">
        <f>Customers[[#This Row],[Quantity Ordered]]*Customers[[#This Row],[Sales Price (Per unit)]]</f>
        <v>1200</v>
      </c>
      <c r="N312" t="s">
        <v>2560</v>
      </c>
    </row>
    <row r="313" spans="1:14" x14ac:dyDescent="0.3">
      <c r="A313" t="s">
        <v>531</v>
      </c>
      <c r="B313" t="s">
        <v>303</v>
      </c>
      <c r="C313">
        <v>1545</v>
      </c>
      <c r="D313" t="s">
        <v>1206</v>
      </c>
      <c r="E313" s="1">
        <v>45401</v>
      </c>
      <c r="F313" s="6">
        <v>3</v>
      </c>
      <c r="G313" s="1" t="s">
        <v>2242</v>
      </c>
      <c r="H313" t="s">
        <v>1237</v>
      </c>
      <c r="I313" t="s">
        <v>1553</v>
      </c>
      <c r="J313" t="s">
        <v>1241</v>
      </c>
      <c r="K313">
        <v>7000</v>
      </c>
      <c r="L313">
        <v>250</v>
      </c>
      <c r="M313">
        <f>Customers[[#This Row],[Quantity Ordered]]*Customers[[#This Row],[Sales Price (Per unit)]]</f>
        <v>750</v>
      </c>
      <c r="N313" t="s">
        <v>2561</v>
      </c>
    </row>
    <row r="314" spans="1:14" x14ac:dyDescent="0.3">
      <c r="A314" t="s">
        <v>16</v>
      </c>
      <c r="B314" t="s">
        <v>532</v>
      </c>
      <c r="C314">
        <v>1546</v>
      </c>
      <c r="D314" t="s">
        <v>2249</v>
      </c>
      <c r="E314" s="1">
        <v>45525</v>
      </c>
      <c r="F314" s="6">
        <v>1</v>
      </c>
      <c r="G314" s="1" t="s">
        <v>2242</v>
      </c>
      <c r="H314" t="s">
        <v>1237</v>
      </c>
      <c r="I314" t="s">
        <v>1554</v>
      </c>
      <c r="J314" t="s">
        <v>1314</v>
      </c>
      <c r="K314">
        <v>7310</v>
      </c>
      <c r="L314">
        <v>1200</v>
      </c>
      <c r="M314">
        <f>Customers[[#This Row],[Quantity Ordered]]*Customers[[#This Row],[Sales Price (Per unit)]]</f>
        <v>1200</v>
      </c>
      <c r="N314" t="s">
        <v>2562</v>
      </c>
    </row>
    <row r="315" spans="1:14" x14ac:dyDescent="0.3">
      <c r="A315" t="s">
        <v>533</v>
      </c>
      <c r="B315" t="s">
        <v>534</v>
      </c>
      <c r="C315">
        <v>1547</v>
      </c>
      <c r="D315" t="s">
        <v>2249</v>
      </c>
      <c r="E315" s="1">
        <v>45423</v>
      </c>
      <c r="F315" s="6">
        <v>3</v>
      </c>
      <c r="G315" s="1" t="s">
        <v>2243</v>
      </c>
      <c r="H315" t="s">
        <v>1224</v>
      </c>
      <c r="I315" t="s">
        <v>1555</v>
      </c>
      <c r="J315" t="s">
        <v>1226</v>
      </c>
      <c r="K315">
        <v>3350</v>
      </c>
      <c r="L315">
        <v>1200</v>
      </c>
      <c r="M315">
        <f>Customers[[#This Row],[Quantity Ordered]]*Customers[[#This Row],[Sales Price (Per unit)]]</f>
        <v>3600</v>
      </c>
      <c r="N315" t="s">
        <v>2563</v>
      </c>
    </row>
    <row r="316" spans="1:14" x14ac:dyDescent="0.3">
      <c r="A316" t="s">
        <v>535</v>
      </c>
      <c r="B316" t="s">
        <v>38</v>
      </c>
      <c r="C316">
        <v>1548</v>
      </c>
      <c r="D316" t="s">
        <v>1204</v>
      </c>
      <c r="E316" s="1">
        <v>45421</v>
      </c>
      <c r="F316" s="6">
        <v>3</v>
      </c>
      <c r="G316" s="1" t="s">
        <v>2242</v>
      </c>
      <c r="H316" t="s">
        <v>1215</v>
      </c>
      <c r="I316" t="s">
        <v>1556</v>
      </c>
      <c r="J316" t="s">
        <v>1217</v>
      </c>
      <c r="K316">
        <v>6725</v>
      </c>
      <c r="L316">
        <v>600</v>
      </c>
      <c r="M316">
        <f>Customers[[#This Row],[Quantity Ordered]]*Customers[[#This Row],[Sales Price (Per unit)]]</f>
        <v>1800</v>
      </c>
      <c r="N316" t="s">
        <v>2564</v>
      </c>
    </row>
    <row r="317" spans="1:14" x14ac:dyDescent="0.3">
      <c r="A317" t="s">
        <v>328</v>
      </c>
      <c r="B317" t="s">
        <v>536</v>
      </c>
      <c r="C317">
        <v>1549</v>
      </c>
      <c r="D317" t="s">
        <v>1208</v>
      </c>
      <c r="E317" s="1">
        <v>45614</v>
      </c>
      <c r="F317" s="6">
        <v>1</v>
      </c>
      <c r="G317" t="s">
        <v>19</v>
      </c>
      <c r="H317" t="s">
        <v>1224</v>
      </c>
      <c r="I317" t="s">
        <v>1557</v>
      </c>
      <c r="J317" t="s">
        <v>1247</v>
      </c>
      <c r="K317">
        <v>3000</v>
      </c>
      <c r="L317">
        <v>250</v>
      </c>
      <c r="M317">
        <f>Customers[[#This Row],[Quantity Ordered]]*Customers[[#This Row],[Sales Price (Per unit)]]</f>
        <v>250</v>
      </c>
      <c r="N317" t="s">
        <v>2565</v>
      </c>
    </row>
    <row r="318" spans="1:14" x14ac:dyDescent="0.3">
      <c r="A318" t="s">
        <v>537</v>
      </c>
      <c r="B318" t="s">
        <v>538</v>
      </c>
      <c r="C318">
        <v>1550</v>
      </c>
      <c r="D318" t="s">
        <v>2249</v>
      </c>
      <c r="E318" s="1">
        <v>45373</v>
      </c>
      <c r="F318" s="6">
        <v>1</v>
      </c>
      <c r="G318" s="1" t="s">
        <v>2243</v>
      </c>
      <c r="H318" t="s">
        <v>1230</v>
      </c>
      <c r="I318" t="s">
        <v>1558</v>
      </c>
      <c r="J318" t="s">
        <v>1232</v>
      </c>
      <c r="K318">
        <v>5290</v>
      </c>
      <c r="L318">
        <v>1200</v>
      </c>
      <c r="M318">
        <f>Customers[[#This Row],[Quantity Ordered]]*Customers[[#This Row],[Sales Price (Per unit)]]</f>
        <v>1200</v>
      </c>
      <c r="N318" t="s">
        <v>2566</v>
      </c>
    </row>
    <row r="319" spans="1:14" x14ac:dyDescent="0.3">
      <c r="A319" t="s">
        <v>539</v>
      </c>
      <c r="B319" t="s">
        <v>540</v>
      </c>
      <c r="C319">
        <v>1551</v>
      </c>
      <c r="D319" t="s">
        <v>1206</v>
      </c>
      <c r="E319" s="1">
        <v>45484</v>
      </c>
      <c r="F319" s="6">
        <v>1</v>
      </c>
      <c r="G319" t="s">
        <v>15</v>
      </c>
      <c r="H319" t="s">
        <v>1221</v>
      </c>
      <c r="I319" t="s">
        <v>1559</v>
      </c>
      <c r="J319" t="s">
        <v>1223</v>
      </c>
      <c r="K319">
        <v>2300</v>
      </c>
      <c r="L319">
        <v>250</v>
      </c>
      <c r="M319">
        <f>Customers[[#This Row],[Quantity Ordered]]*Customers[[#This Row],[Sales Price (Per unit)]]</f>
        <v>250</v>
      </c>
      <c r="N319" t="s">
        <v>2567</v>
      </c>
    </row>
    <row r="320" spans="1:14" x14ac:dyDescent="0.3">
      <c r="A320" t="s">
        <v>541</v>
      </c>
      <c r="B320" t="s">
        <v>542</v>
      </c>
      <c r="C320">
        <v>1552</v>
      </c>
      <c r="D320" t="s">
        <v>1208</v>
      </c>
      <c r="E320" s="1">
        <v>45324</v>
      </c>
      <c r="F320" s="6">
        <v>2</v>
      </c>
      <c r="G320" s="1" t="s">
        <v>2242</v>
      </c>
      <c r="H320" t="s">
        <v>1224</v>
      </c>
      <c r="I320" t="s">
        <v>1560</v>
      </c>
      <c r="J320" t="s">
        <v>1234</v>
      </c>
      <c r="K320">
        <v>3220</v>
      </c>
      <c r="L320">
        <v>250</v>
      </c>
      <c r="M320">
        <f>Customers[[#This Row],[Quantity Ordered]]*Customers[[#This Row],[Sales Price (Per unit)]]</f>
        <v>500</v>
      </c>
      <c r="N320" t="s">
        <v>2568</v>
      </c>
    </row>
    <row r="321" spans="1:14" x14ac:dyDescent="0.3">
      <c r="A321" t="s">
        <v>401</v>
      </c>
      <c r="B321" t="s">
        <v>348</v>
      </c>
      <c r="C321">
        <v>1553</v>
      </c>
      <c r="D321" t="s">
        <v>2249</v>
      </c>
      <c r="E321" s="1">
        <v>45648</v>
      </c>
      <c r="F321" s="6">
        <v>3</v>
      </c>
      <c r="G321" t="s">
        <v>15</v>
      </c>
      <c r="H321" t="s">
        <v>1230</v>
      </c>
      <c r="I321" t="s">
        <v>1561</v>
      </c>
      <c r="J321" t="s">
        <v>1065</v>
      </c>
      <c r="K321">
        <v>5000</v>
      </c>
      <c r="L321">
        <v>1200</v>
      </c>
      <c r="M321">
        <f>Customers[[#This Row],[Quantity Ordered]]*Customers[[#This Row],[Sales Price (Per unit)]]</f>
        <v>3600</v>
      </c>
      <c r="N321" t="s">
        <v>2569</v>
      </c>
    </row>
    <row r="322" spans="1:14" x14ac:dyDescent="0.3">
      <c r="A322" t="s">
        <v>215</v>
      </c>
      <c r="B322" t="s">
        <v>543</v>
      </c>
      <c r="C322">
        <v>1554</v>
      </c>
      <c r="D322" t="s">
        <v>1208</v>
      </c>
      <c r="E322" s="1">
        <v>45301</v>
      </c>
      <c r="F322" s="6">
        <v>1</v>
      </c>
      <c r="G322" t="s">
        <v>15</v>
      </c>
      <c r="H322" t="s">
        <v>1227</v>
      </c>
      <c r="I322" t="s">
        <v>1562</v>
      </c>
      <c r="J322" t="s">
        <v>1243</v>
      </c>
      <c r="K322">
        <v>4870</v>
      </c>
      <c r="L322">
        <v>250</v>
      </c>
      <c r="M322">
        <f>Customers[[#This Row],[Quantity Ordered]]*Customers[[#This Row],[Sales Price (Per unit)]]</f>
        <v>250</v>
      </c>
      <c r="N322" t="s">
        <v>2570</v>
      </c>
    </row>
    <row r="323" spans="1:14" x14ac:dyDescent="0.3">
      <c r="A323" t="s">
        <v>544</v>
      </c>
      <c r="B323" t="s">
        <v>545</v>
      </c>
      <c r="C323">
        <v>1555</v>
      </c>
      <c r="D323" t="s">
        <v>1209</v>
      </c>
      <c r="E323" s="1">
        <v>45428</v>
      </c>
      <c r="F323" s="6">
        <v>3</v>
      </c>
      <c r="G323" s="1" t="s">
        <v>2242</v>
      </c>
      <c r="H323" t="s">
        <v>1230</v>
      </c>
      <c r="I323" t="s">
        <v>1563</v>
      </c>
      <c r="J323" t="s">
        <v>1232</v>
      </c>
      <c r="K323">
        <v>5290</v>
      </c>
      <c r="L323">
        <v>800</v>
      </c>
      <c r="M323">
        <f>Customers[[#This Row],[Quantity Ordered]]*Customers[[#This Row],[Sales Price (Per unit)]]</f>
        <v>2400</v>
      </c>
      <c r="N323" t="s">
        <v>2571</v>
      </c>
    </row>
    <row r="324" spans="1:14" x14ac:dyDescent="0.3">
      <c r="A324" t="s">
        <v>546</v>
      </c>
      <c r="B324" t="s">
        <v>547</v>
      </c>
      <c r="C324">
        <v>1556</v>
      </c>
      <c r="D324" t="s">
        <v>1209</v>
      </c>
      <c r="E324" s="1">
        <v>45331</v>
      </c>
      <c r="F324" s="6">
        <v>2</v>
      </c>
      <c r="G324" s="1" t="s">
        <v>2242</v>
      </c>
      <c r="H324" t="s">
        <v>1215</v>
      </c>
      <c r="I324" t="s">
        <v>1564</v>
      </c>
      <c r="J324" t="s">
        <v>1263</v>
      </c>
      <c r="K324">
        <v>6000</v>
      </c>
      <c r="L324">
        <v>800</v>
      </c>
      <c r="M324">
        <f>Customers[[#This Row],[Quantity Ordered]]*Customers[[#This Row],[Sales Price (Per unit)]]</f>
        <v>1600</v>
      </c>
      <c r="N324" t="s">
        <v>2572</v>
      </c>
    </row>
    <row r="325" spans="1:14" x14ac:dyDescent="0.3">
      <c r="A325" t="s">
        <v>548</v>
      </c>
      <c r="B325" t="s">
        <v>549</v>
      </c>
      <c r="C325">
        <v>1557</v>
      </c>
      <c r="D325" t="s">
        <v>2249</v>
      </c>
      <c r="E325" s="1">
        <v>45306</v>
      </c>
      <c r="F325" s="6">
        <v>3</v>
      </c>
      <c r="G325" s="1" t="s">
        <v>2243</v>
      </c>
      <c r="H325" t="s">
        <v>1230</v>
      </c>
      <c r="I325" t="s">
        <v>1565</v>
      </c>
      <c r="J325" t="s">
        <v>1232</v>
      </c>
      <c r="K325">
        <v>5290</v>
      </c>
      <c r="L325">
        <v>1200</v>
      </c>
      <c r="M325">
        <f>Customers[[#This Row],[Quantity Ordered]]*Customers[[#This Row],[Sales Price (Per unit)]]</f>
        <v>3600</v>
      </c>
      <c r="N325" t="s">
        <v>2573</v>
      </c>
    </row>
    <row r="326" spans="1:14" x14ac:dyDescent="0.3">
      <c r="A326" t="s">
        <v>550</v>
      </c>
      <c r="B326" t="s">
        <v>54</v>
      </c>
      <c r="C326">
        <v>1558</v>
      </c>
      <c r="D326" t="s">
        <v>2249</v>
      </c>
      <c r="E326" s="1">
        <v>45386</v>
      </c>
      <c r="F326" s="6">
        <v>2</v>
      </c>
      <c r="G326" s="1" t="s">
        <v>2242</v>
      </c>
      <c r="H326" t="s">
        <v>1237</v>
      </c>
      <c r="I326" t="s">
        <v>1566</v>
      </c>
      <c r="J326" t="s">
        <v>1314</v>
      </c>
      <c r="K326">
        <v>7310</v>
      </c>
      <c r="L326">
        <v>1200</v>
      </c>
      <c r="M326">
        <f>Customers[[#This Row],[Quantity Ordered]]*Customers[[#This Row],[Sales Price (Per unit)]]</f>
        <v>2400</v>
      </c>
      <c r="N326" t="s">
        <v>2574</v>
      </c>
    </row>
    <row r="327" spans="1:14" x14ac:dyDescent="0.3">
      <c r="A327" t="s">
        <v>551</v>
      </c>
      <c r="B327" t="s">
        <v>552</v>
      </c>
      <c r="C327">
        <v>1559</v>
      </c>
      <c r="D327" t="s">
        <v>1204</v>
      </c>
      <c r="E327" s="1">
        <v>45456</v>
      </c>
      <c r="F327" s="6">
        <v>3</v>
      </c>
      <c r="G327" t="s">
        <v>15</v>
      </c>
      <c r="H327" t="s">
        <v>1221</v>
      </c>
      <c r="I327" t="s">
        <v>1567</v>
      </c>
      <c r="J327" t="s">
        <v>1261</v>
      </c>
      <c r="K327">
        <v>2500</v>
      </c>
      <c r="L327">
        <v>600</v>
      </c>
      <c r="M327">
        <f>Customers[[#This Row],[Quantity Ordered]]*Customers[[#This Row],[Sales Price (Per unit)]]</f>
        <v>1800</v>
      </c>
      <c r="N327" t="s">
        <v>2575</v>
      </c>
    </row>
    <row r="328" spans="1:14" x14ac:dyDescent="0.3">
      <c r="A328" t="s">
        <v>345</v>
      </c>
      <c r="B328" t="s">
        <v>553</v>
      </c>
      <c r="C328">
        <v>1560</v>
      </c>
      <c r="D328" t="s">
        <v>1206</v>
      </c>
      <c r="E328" s="1">
        <v>45442</v>
      </c>
      <c r="F328" s="6">
        <v>1</v>
      </c>
      <c r="G328" t="s">
        <v>19</v>
      </c>
      <c r="H328" t="s">
        <v>1215</v>
      </c>
      <c r="I328" t="s">
        <v>1568</v>
      </c>
      <c r="J328" t="s">
        <v>1217</v>
      </c>
      <c r="K328">
        <v>6725</v>
      </c>
      <c r="L328">
        <v>250</v>
      </c>
      <c r="M328">
        <f>Customers[[#This Row],[Quantity Ordered]]*Customers[[#This Row],[Sales Price (Per unit)]]</f>
        <v>250</v>
      </c>
      <c r="N328" t="s">
        <v>2576</v>
      </c>
    </row>
    <row r="329" spans="1:14" x14ac:dyDescent="0.3">
      <c r="A329" t="s">
        <v>554</v>
      </c>
      <c r="B329" t="s">
        <v>555</v>
      </c>
      <c r="C329">
        <v>1561</v>
      </c>
      <c r="D329" t="s">
        <v>1209</v>
      </c>
      <c r="E329" s="1">
        <v>45372</v>
      </c>
      <c r="F329" s="6">
        <v>1</v>
      </c>
      <c r="G329" t="s">
        <v>15</v>
      </c>
      <c r="H329" t="s">
        <v>1218</v>
      </c>
      <c r="I329" t="s">
        <v>1569</v>
      </c>
      <c r="J329" t="s">
        <v>1220</v>
      </c>
      <c r="K329">
        <v>2600</v>
      </c>
      <c r="L329">
        <v>800</v>
      </c>
      <c r="M329">
        <f>Customers[[#This Row],[Quantity Ordered]]*Customers[[#This Row],[Sales Price (Per unit)]]</f>
        <v>800</v>
      </c>
      <c r="N329" t="s">
        <v>2577</v>
      </c>
    </row>
    <row r="330" spans="1:14" x14ac:dyDescent="0.3">
      <c r="A330" t="s">
        <v>556</v>
      </c>
      <c r="B330" t="s">
        <v>557</v>
      </c>
      <c r="C330">
        <v>1562</v>
      </c>
      <c r="D330" t="s">
        <v>1208</v>
      </c>
      <c r="E330" s="1">
        <v>45504</v>
      </c>
      <c r="F330" s="6">
        <v>3</v>
      </c>
      <c r="G330" s="1" t="s">
        <v>2243</v>
      </c>
      <c r="H330" t="s">
        <v>1221</v>
      </c>
      <c r="I330" t="s">
        <v>1570</v>
      </c>
      <c r="J330" t="s">
        <v>1223</v>
      </c>
      <c r="K330">
        <v>2300</v>
      </c>
      <c r="L330">
        <v>250</v>
      </c>
      <c r="M330">
        <f>Customers[[#This Row],[Quantity Ordered]]*Customers[[#This Row],[Sales Price (Per unit)]]</f>
        <v>750</v>
      </c>
      <c r="N330" t="s">
        <v>2578</v>
      </c>
    </row>
    <row r="331" spans="1:14" x14ac:dyDescent="0.3">
      <c r="A331" t="s">
        <v>558</v>
      </c>
      <c r="B331" t="s">
        <v>99</v>
      </c>
      <c r="C331">
        <v>1563</v>
      </c>
      <c r="D331" t="s">
        <v>1209</v>
      </c>
      <c r="E331" s="1">
        <v>45648</v>
      </c>
      <c r="F331" s="6">
        <v>1</v>
      </c>
      <c r="G331" t="s">
        <v>15</v>
      </c>
      <c r="H331" t="s">
        <v>1249</v>
      </c>
      <c r="I331" t="s">
        <v>1571</v>
      </c>
      <c r="J331" t="s">
        <v>1294</v>
      </c>
      <c r="K331">
        <v>870</v>
      </c>
      <c r="L331">
        <v>800</v>
      </c>
      <c r="M331">
        <f>Customers[[#This Row],[Quantity Ordered]]*Customers[[#This Row],[Sales Price (Per unit)]]</f>
        <v>800</v>
      </c>
      <c r="N331" t="s">
        <v>2579</v>
      </c>
    </row>
    <row r="332" spans="1:14" x14ac:dyDescent="0.3">
      <c r="A332" t="s">
        <v>559</v>
      </c>
      <c r="B332" t="s">
        <v>245</v>
      </c>
      <c r="C332">
        <v>1564</v>
      </c>
      <c r="D332" t="s">
        <v>1204</v>
      </c>
      <c r="E332" s="1">
        <v>45628</v>
      </c>
      <c r="F332" s="6">
        <v>2</v>
      </c>
      <c r="G332" t="s">
        <v>15</v>
      </c>
      <c r="H332" t="s">
        <v>1215</v>
      </c>
      <c r="I332" t="s">
        <v>1572</v>
      </c>
      <c r="J332" t="s">
        <v>1236</v>
      </c>
      <c r="K332">
        <v>6160</v>
      </c>
      <c r="L332">
        <v>600</v>
      </c>
      <c r="M332">
        <f>Customers[[#This Row],[Quantity Ordered]]*Customers[[#This Row],[Sales Price (Per unit)]]</f>
        <v>1200</v>
      </c>
      <c r="N332" t="s">
        <v>2580</v>
      </c>
    </row>
    <row r="333" spans="1:14" x14ac:dyDescent="0.3">
      <c r="A333" t="s">
        <v>560</v>
      </c>
      <c r="B333" t="s">
        <v>561</v>
      </c>
      <c r="C333">
        <v>1565</v>
      </c>
      <c r="D333" t="s">
        <v>1209</v>
      </c>
      <c r="E333" s="1">
        <v>45642</v>
      </c>
      <c r="F333" s="6">
        <v>2</v>
      </c>
      <c r="G333" t="s">
        <v>15</v>
      </c>
      <c r="H333" t="s">
        <v>1230</v>
      </c>
      <c r="I333" t="s">
        <v>1573</v>
      </c>
      <c r="J333" t="s">
        <v>1232</v>
      </c>
      <c r="K333">
        <v>5290</v>
      </c>
      <c r="L333">
        <v>800</v>
      </c>
      <c r="M333">
        <f>Customers[[#This Row],[Quantity Ordered]]*Customers[[#This Row],[Sales Price (Per unit)]]</f>
        <v>1600</v>
      </c>
      <c r="N333" t="s">
        <v>2581</v>
      </c>
    </row>
    <row r="334" spans="1:14" x14ac:dyDescent="0.3">
      <c r="A334" t="s">
        <v>562</v>
      </c>
      <c r="B334" t="s">
        <v>563</v>
      </c>
      <c r="C334">
        <v>1566</v>
      </c>
      <c r="D334" t="s">
        <v>2248</v>
      </c>
      <c r="E334" s="1">
        <v>45611</v>
      </c>
      <c r="F334" s="6">
        <v>3</v>
      </c>
      <c r="G334" t="s">
        <v>15</v>
      </c>
      <c r="H334" t="s">
        <v>1224</v>
      </c>
      <c r="I334" t="s">
        <v>1574</v>
      </c>
      <c r="J334" t="s">
        <v>1226</v>
      </c>
      <c r="K334">
        <v>3350</v>
      </c>
      <c r="L334">
        <v>300</v>
      </c>
      <c r="M334">
        <f>Customers[[#This Row],[Quantity Ordered]]*Customers[[#This Row],[Sales Price (Per unit)]]</f>
        <v>900</v>
      </c>
      <c r="N334" t="s">
        <v>2582</v>
      </c>
    </row>
    <row r="335" spans="1:14" x14ac:dyDescent="0.3">
      <c r="A335" t="s">
        <v>564</v>
      </c>
      <c r="B335" t="s">
        <v>565</v>
      </c>
      <c r="C335">
        <v>1567</v>
      </c>
      <c r="D335" t="s">
        <v>1208</v>
      </c>
      <c r="E335" s="1">
        <v>45568</v>
      </c>
      <c r="F335" s="6">
        <v>2</v>
      </c>
      <c r="G335" s="1" t="s">
        <v>2243</v>
      </c>
      <c r="H335" t="s">
        <v>1249</v>
      </c>
      <c r="I335" t="s">
        <v>1575</v>
      </c>
      <c r="J335" t="s">
        <v>1251</v>
      </c>
      <c r="K335">
        <v>800</v>
      </c>
      <c r="L335">
        <v>250</v>
      </c>
      <c r="M335">
        <f>Customers[[#This Row],[Quantity Ordered]]*Customers[[#This Row],[Sales Price (Per unit)]]</f>
        <v>500</v>
      </c>
      <c r="N335" t="s">
        <v>2583</v>
      </c>
    </row>
    <row r="336" spans="1:14" x14ac:dyDescent="0.3">
      <c r="A336" t="s">
        <v>566</v>
      </c>
      <c r="B336" t="s">
        <v>400</v>
      </c>
      <c r="C336">
        <v>1568</v>
      </c>
      <c r="D336" t="s">
        <v>1209</v>
      </c>
      <c r="E336" s="1">
        <v>45391</v>
      </c>
      <c r="F336" s="6">
        <v>2</v>
      </c>
      <c r="G336" t="s">
        <v>15</v>
      </c>
      <c r="H336" t="s">
        <v>1221</v>
      </c>
      <c r="I336" t="s">
        <v>1576</v>
      </c>
      <c r="J336" t="s">
        <v>837</v>
      </c>
      <c r="K336">
        <v>2000</v>
      </c>
      <c r="L336">
        <v>800</v>
      </c>
      <c r="M336">
        <f>Customers[[#This Row],[Quantity Ordered]]*Customers[[#This Row],[Sales Price (Per unit)]]</f>
        <v>1600</v>
      </c>
      <c r="N336" t="s">
        <v>2584</v>
      </c>
    </row>
    <row r="337" spans="1:14" x14ac:dyDescent="0.3">
      <c r="A337" t="s">
        <v>567</v>
      </c>
      <c r="B337" t="s">
        <v>568</v>
      </c>
      <c r="C337">
        <v>1569</v>
      </c>
      <c r="D337" t="s">
        <v>1206</v>
      </c>
      <c r="E337" s="1">
        <v>45613</v>
      </c>
      <c r="F337" s="6">
        <v>2</v>
      </c>
      <c r="G337" s="1" t="s">
        <v>2242</v>
      </c>
      <c r="H337" t="s">
        <v>1218</v>
      </c>
      <c r="I337" t="s">
        <v>1577</v>
      </c>
      <c r="J337" t="s">
        <v>1220</v>
      </c>
      <c r="K337">
        <v>2600</v>
      </c>
      <c r="L337">
        <v>250</v>
      </c>
      <c r="M337">
        <f>Customers[[#This Row],[Quantity Ordered]]*Customers[[#This Row],[Sales Price (Per unit)]]</f>
        <v>500</v>
      </c>
      <c r="N337" t="s">
        <v>2585</v>
      </c>
    </row>
    <row r="338" spans="1:14" x14ac:dyDescent="0.3">
      <c r="A338" t="s">
        <v>569</v>
      </c>
      <c r="B338" t="s">
        <v>363</v>
      </c>
      <c r="C338">
        <v>1570</v>
      </c>
      <c r="D338" t="s">
        <v>1204</v>
      </c>
      <c r="E338" s="1">
        <v>45649</v>
      </c>
      <c r="F338" s="6">
        <v>2</v>
      </c>
      <c r="G338" s="1" t="s">
        <v>2242</v>
      </c>
      <c r="H338" t="s">
        <v>1215</v>
      </c>
      <c r="I338" t="s">
        <v>1578</v>
      </c>
      <c r="J338" t="s">
        <v>1236</v>
      </c>
      <c r="K338">
        <v>6160</v>
      </c>
      <c r="L338">
        <v>600</v>
      </c>
      <c r="M338">
        <f>Customers[[#This Row],[Quantity Ordered]]*Customers[[#This Row],[Sales Price (Per unit)]]</f>
        <v>1200</v>
      </c>
      <c r="N338" t="s">
        <v>2586</v>
      </c>
    </row>
    <row r="339" spans="1:14" x14ac:dyDescent="0.3">
      <c r="A339" t="s">
        <v>144</v>
      </c>
      <c r="B339" t="s">
        <v>570</v>
      </c>
      <c r="C339">
        <v>1571</v>
      </c>
      <c r="D339" t="s">
        <v>2249</v>
      </c>
      <c r="E339" s="1">
        <v>45529</v>
      </c>
      <c r="F339" s="6">
        <v>1</v>
      </c>
      <c r="G339" s="1" t="s">
        <v>2242</v>
      </c>
      <c r="H339" t="s">
        <v>1218</v>
      </c>
      <c r="I339" t="s">
        <v>1579</v>
      </c>
      <c r="J339" t="s">
        <v>1220</v>
      </c>
      <c r="K339">
        <v>2600</v>
      </c>
      <c r="L339">
        <v>1200</v>
      </c>
      <c r="M339">
        <f>Customers[[#This Row],[Quantity Ordered]]*Customers[[#This Row],[Sales Price (Per unit)]]</f>
        <v>1200</v>
      </c>
      <c r="N339" t="s">
        <v>2587</v>
      </c>
    </row>
    <row r="340" spans="1:14" x14ac:dyDescent="0.3">
      <c r="A340" t="s">
        <v>571</v>
      </c>
      <c r="B340" t="s">
        <v>160</v>
      </c>
      <c r="C340">
        <v>1572</v>
      </c>
      <c r="D340" t="s">
        <v>1209</v>
      </c>
      <c r="E340" s="1">
        <v>45411</v>
      </c>
      <c r="F340" s="6">
        <v>3</v>
      </c>
      <c r="G340" s="1" t="s">
        <v>2242</v>
      </c>
      <c r="H340" t="s">
        <v>1237</v>
      </c>
      <c r="I340" t="s">
        <v>1580</v>
      </c>
      <c r="J340" t="s">
        <v>1239</v>
      </c>
      <c r="K340">
        <v>7250</v>
      </c>
      <c r="L340">
        <v>800</v>
      </c>
      <c r="M340">
        <f>Customers[[#This Row],[Quantity Ordered]]*Customers[[#This Row],[Sales Price (Per unit)]]</f>
        <v>2400</v>
      </c>
      <c r="N340" t="s">
        <v>2588</v>
      </c>
    </row>
    <row r="341" spans="1:14" x14ac:dyDescent="0.3">
      <c r="A341" t="s">
        <v>174</v>
      </c>
      <c r="B341" t="s">
        <v>422</v>
      </c>
      <c r="C341">
        <v>1573</v>
      </c>
      <c r="D341" t="s">
        <v>1206</v>
      </c>
      <c r="E341" s="1">
        <v>45385</v>
      </c>
      <c r="F341" s="6">
        <v>1</v>
      </c>
      <c r="G341" t="s">
        <v>15</v>
      </c>
      <c r="H341" t="s">
        <v>1227</v>
      </c>
      <c r="I341" t="s">
        <v>1581</v>
      </c>
      <c r="J341" t="s">
        <v>1229</v>
      </c>
      <c r="K341">
        <v>4217</v>
      </c>
      <c r="L341">
        <v>250</v>
      </c>
      <c r="M341">
        <f>Customers[[#This Row],[Quantity Ordered]]*Customers[[#This Row],[Sales Price (Per unit)]]</f>
        <v>250</v>
      </c>
      <c r="N341" t="s">
        <v>2589</v>
      </c>
    </row>
    <row r="342" spans="1:14" x14ac:dyDescent="0.3">
      <c r="A342" t="s">
        <v>232</v>
      </c>
      <c r="B342" t="s">
        <v>572</v>
      </c>
      <c r="C342">
        <v>1574</v>
      </c>
      <c r="D342" t="s">
        <v>1204</v>
      </c>
      <c r="E342" s="1">
        <v>45656</v>
      </c>
      <c r="F342" s="6">
        <v>3</v>
      </c>
      <c r="G342" s="1" t="s">
        <v>2243</v>
      </c>
      <c r="H342" t="s">
        <v>1237</v>
      </c>
      <c r="I342" t="s">
        <v>1582</v>
      </c>
      <c r="J342" t="s">
        <v>1239</v>
      </c>
      <c r="K342">
        <v>7250</v>
      </c>
      <c r="L342">
        <v>600</v>
      </c>
      <c r="M342">
        <f>Customers[[#This Row],[Quantity Ordered]]*Customers[[#This Row],[Sales Price (Per unit)]]</f>
        <v>1800</v>
      </c>
      <c r="N342" t="s">
        <v>2590</v>
      </c>
    </row>
    <row r="343" spans="1:14" x14ac:dyDescent="0.3">
      <c r="A343" t="s">
        <v>421</v>
      </c>
      <c r="B343" t="s">
        <v>573</v>
      </c>
      <c r="C343">
        <v>1575</v>
      </c>
      <c r="D343" t="s">
        <v>1209</v>
      </c>
      <c r="E343" s="1">
        <v>45464</v>
      </c>
      <c r="F343" s="6">
        <v>3</v>
      </c>
      <c r="G343" t="s">
        <v>15</v>
      </c>
      <c r="H343" t="s">
        <v>1218</v>
      </c>
      <c r="I343" t="s">
        <v>1583</v>
      </c>
      <c r="J343" t="s">
        <v>1220</v>
      </c>
      <c r="K343">
        <v>2600</v>
      </c>
      <c r="L343">
        <v>800</v>
      </c>
      <c r="M343">
        <f>Customers[[#This Row],[Quantity Ordered]]*Customers[[#This Row],[Sales Price (Per unit)]]</f>
        <v>2400</v>
      </c>
      <c r="N343" t="s">
        <v>2591</v>
      </c>
    </row>
    <row r="344" spans="1:14" x14ac:dyDescent="0.3">
      <c r="A344" t="s">
        <v>574</v>
      </c>
      <c r="B344" t="s">
        <v>575</v>
      </c>
      <c r="C344">
        <v>1576</v>
      </c>
      <c r="D344" t="s">
        <v>1208</v>
      </c>
      <c r="E344" s="1">
        <v>45346</v>
      </c>
      <c r="F344" s="6">
        <v>2</v>
      </c>
      <c r="G344" t="s">
        <v>15</v>
      </c>
      <c r="H344" t="s">
        <v>1249</v>
      </c>
      <c r="I344" t="s">
        <v>1584</v>
      </c>
      <c r="J344" t="s">
        <v>1251</v>
      </c>
      <c r="K344">
        <v>800</v>
      </c>
      <c r="L344">
        <v>250</v>
      </c>
      <c r="M344">
        <f>Customers[[#This Row],[Quantity Ordered]]*Customers[[#This Row],[Sales Price (Per unit)]]</f>
        <v>500</v>
      </c>
      <c r="N344" t="s">
        <v>2592</v>
      </c>
    </row>
    <row r="345" spans="1:14" x14ac:dyDescent="0.3">
      <c r="A345" t="s">
        <v>576</v>
      </c>
      <c r="B345" t="s">
        <v>577</v>
      </c>
      <c r="C345">
        <v>1577</v>
      </c>
      <c r="D345" t="s">
        <v>2249</v>
      </c>
      <c r="E345" s="1">
        <v>45535</v>
      </c>
      <c r="F345" s="6">
        <v>1</v>
      </c>
      <c r="G345" s="1" t="s">
        <v>2242</v>
      </c>
      <c r="H345" t="s">
        <v>1224</v>
      </c>
      <c r="I345" t="s">
        <v>1585</v>
      </c>
      <c r="J345" t="s">
        <v>1226</v>
      </c>
      <c r="K345">
        <v>3350</v>
      </c>
      <c r="L345">
        <v>1200</v>
      </c>
      <c r="M345">
        <f>Customers[[#This Row],[Quantity Ordered]]*Customers[[#This Row],[Sales Price (Per unit)]]</f>
        <v>1200</v>
      </c>
      <c r="N345" t="s">
        <v>2593</v>
      </c>
    </row>
    <row r="346" spans="1:14" x14ac:dyDescent="0.3">
      <c r="A346" t="s">
        <v>354</v>
      </c>
      <c r="B346" t="s">
        <v>578</v>
      </c>
      <c r="C346">
        <v>1578</v>
      </c>
      <c r="D346" t="s">
        <v>1209</v>
      </c>
      <c r="E346" s="1">
        <v>45460</v>
      </c>
      <c r="F346" s="6">
        <v>2</v>
      </c>
      <c r="G346" t="s">
        <v>19</v>
      </c>
      <c r="H346" t="s">
        <v>1230</v>
      </c>
      <c r="I346" t="s">
        <v>1586</v>
      </c>
      <c r="J346" t="s">
        <v>1232</v>
      </c>
      <c r="K346">
        <v>5290</v>
      </c>
      <c r="L346">
        <v>800</v>
      </c>
      <c r="M346">
        <f>Customers[[#This Row],[Quantity Ordered]]*Customers[[#This Row],[Sales Price (Per unit)]]</f>
        <v>1600</v>
      </c>
      <c r="N346" t="s">
        <v>2594</v>
      </c>
    </row>
    <row r="347" spans="1:14" x14ac:dyDescent="0.3">
      <c r="A347" t="s">
        <v>172</v>
      </c>
      <c r="B347" t="s">
        <v>579</v>
      </c>
      <c r="C347">
        <v>1579</v>
      </c>
      <c r="D347" t="s">
        <v>2249</v>
      </c>
      <c r="E347" s="1">
        <v>45359</v>
      </c>
      <c r="F347" s="6">
        <v>1</v>
      </c>
      <c r="G347" s="1" t="s">
        <v>2243</v>
      </c>
      <c r="H347" t="s">
        <v>1230</v>
      </c>
      <c r="I347" t="s">
        <v>1587</v>
      </c>
      <c r="J347" t="s">
        <v>1065</v>
      </c>
      <c r="K347">
        <v>5000</v>
      </c>
      <c r="L347">
        <v>1200</v>
      </c>
      <c r="M347">
        <f>Customers[[#This Row],[Quantity Ordered]]*Customers[[#This Row],[Sales Price (Per unit)]]</f>
        <v>1200</v>
      </c>
      <c r="N347" t="s">
        <v>2595</v>
      </c>
    </row>
    <row r="348" spans="1:14" x14ac:dyDescent="0.3">
      <c r="A348" t="s">
        <v>209</v>
      </c>
      <c r="B348" t="s">
        <v>580</v>
      </c>
      <c r="C348">
        <v>1580</v>
      </c>
      <c r="D348" t="s">
        <v>2248</v>
      </c>
      <c r="E348" s="1">
        <v>45379</v>
      </c>
      <c r="F348" s="6">
        <v>3</v>
      </c>
      <c r="G348" t="s">
        <v>15</v>
      </c>
      <c r="H348" t="s">
        <v>1249</v>
      </c>
      <c r="I348" t="s">
        <v>1588</v>
      </c>
      <c r="J348" t="s">
        <v>1294</v>
      </c>
      <c r="K348">
        <v>870</v>
      </c>
      <c r="L348">
        <v>300</v>
      </c>
      <c r="M348">
        <f>Customers[[#This Row],[Quantity Ordered]]*Customers[[#This Row],[Sales Price (Per unit)]]</f>
        <v>900</v>
      </c>
      <c r="N348" t="s">
        <v>2596</v>
      </c>
    </row>
    <row r="349" spans="1:14" x14ac:dyDescent="0.3">
      <c r="A349" t="s">
        <v>581</v>
      </c>
      <c r="B349" t="s">
        <v>427</v>
      </c>
      <c r="C349">
        <v>1581</v>
      </c>
      <c r="D349" t="s">
        <v>1204</v>
      </c>
      <c r="E349" s="1">
        <v>45604</v>
      </c>
      <c r="F349" s="6">
        <v>3</v>
      </c>
      <c r="G349" s="1" t="s">
        <v>2242</v>
      </c>
      <c r="H349" t="s">
        <v>1249</v>
      </c>
      <c r="I349" t="s">
        <v>1589</v>
      </c>
      <c r="J349" t="s">
        <v>1294</v>
      </c>
      <c r="K349">
        <v>870</v>
      </c>
      <c r="L349">
        <v>600</v>
      </c>
      <c r="M349">
        <f>Customers[[#This Row],[Quantity Ordered]]*Customers[[#This Row],[Sales Price (Per unit)]]</f>
        <v>1800</v>
      </c>
      <c r="N349" t="s">
        <v>2597</v>
      </c>
    </row>
    <row r="350" spans="1:14" x14ac:dyDescent="0.3">
      <c r="A350" t="s">
        <v>119</v>
      </c>
      <c r="B350" t="s">
        <v>582</v>
      </c>
      <c r="C350">
        <v>1582</v>
      </c>
      <c r="D350" t="s">
        <v>2249</v>
      </c>
      <c r="E350" s="1">
        <v>45564</v>
      </c>
      <c r="F350" s="6">
        <v>1</v>
      </c>
      <c r="G350" s="1" t="s">
        <v>2242</v>
      </c>
      <c r="H350" t="s">
        <v>1237</v>
      </c>
      <c r="I350" t="s">
        <v>1590</v>
      </c>
      <c r="J350" t="s">
        <v>1241</v>
      </c>
      <c r="K350">
        <v>7000</v>
      </c>
      <c r="L350">
        <v>1200</v>
      </c>
      <c r="M350">
        <f>Customers[[#This Row],[Quantity Ordered]]*Customers[[#This Row],[Sales Price (Per unit)]]</f>
        <v>1200</v>
      </c>
      <c r="N350" t="s">
        <v>2598</v>
      </c>
    </row>
    <row r="351" spans="1:14" x14ac:dyDescent="0.3">
      <c r="A351" t="s">
        <v>583</v>
      </c>
      <c r="B351" t="s">
        <v>584</v>
      </c>
      <c r="C351">
        <v>1583</v>
      </c>
      <c r="D351" t="s">
        <v>1204</v>
      </c>
      <c r="E351" s="1">
        <v>45590</v>
      </c>
      <c r="F351" s="6">
        <v>3</v>
      </c>
      <c r="G351" s="1" t="s">
        <v>2242</v>
      </c>
      <c r="H351" t="s">
        <v>1230</v>
      </c>
      <c r="I351" t="s">
        <v>1591</v>
      </c>
      <c r="J351" t="s">
        <v>1232</v>
      </c>
      <c r="K351">
        <v>5290</v>
      </c>
      <c r="L351">
        <v>600</v>
      </c>
      <c r="M351">
        <f>Customers[[#This Row],[Quantity Ordered]]*Customers[[#This Row],[Sales Price (Per unit)]]</f>
        <v>1800</v>
      </c>
      <c r="N351" t="s">
        <v>2599</v>
      </c>
    </row>
    <row r="352" spans="1:14" x14ac:dyDescent="0.3">
      <c r="A352" t="s">
        <v>177</v>
      </c>
      <c r="B352" t="s">
        <v>585</v>
      </c>
      <c r="C352">
        <v>1584</v>
      </c>
      <c r="D352" t="s">
        <v>2248</v>
      </c>
      <c r="E352" s="1">
        <v>45588</v>
      </c>
      <c r="F352" s="6">
        <v>3</v>
      </c>
      <c r="G352" t="s">
        <v>15</v>
      </c>
      <c r="H352" t="s">
        <v>1230</v>
      </c>
      <c r="I352" t="s">
        <v>1592</v>
      </c>
      <c r="J352" t="s">
        <v>1065</v>
      </c>
      <c r="K352">
        <v>5000</v>
      </c>
      <c r="L352">
        <v>300</v>
      </c>
      <c r="M352">
        <f>Customers[[#This Row],[Quantity Ordered]]*Customers[[#This Row],[Sales Price (Per unit)]]</f>
        <v>900</v>
      </c>
      <c r="N352" t="s">
        <v>2600</v>
      </c>
    </row>
    <row r="353" spans="1:14" x14ac:dyDescent="0.3">
      <c r="A353" t="s">
        <v>586</v>
      </c>
      <c r="B353" t="s">
        <v>347</v>
      </c>
      <c r="C353">
        <v>1585</v>
      </c>
      <c r="D353" t="s">
        <v>2249</v>
      </c>
      <c r="E353" s="1">
        <v>45411</v>
      </c>
      <c r="F353" s="6">
        <v>1</v>
      </c>
      <c r="G353" t="s">
        <v>19</v>
      </c>
      <c r="H353" t="s">
        <v>1215</v>
      </c>
      <c r="I353" t="s">
        <v>1593</v>
      </c>
      <c r="J353" t="s">
        <v>1236</v>
      </c>
      <c r="K353">
        <v>6160</v>
      </c>
      <c r="L353">
        <v>1200</v>
      </c>
      <c r="M353">
        <f>Customers[[#This Row],[Quantity Ordered]]*Customers[[#This Row],[Sales Price (Per unit)]]</f>
        <v>1200</v>
      </c>
      <c r="N353" t="s">
        <v>2601</v>
      </c>
    </row>
    <row r="354" spans="1:14" x14ac:dyDescent="0.3">
      <c r="A354" t="s">
        <v>399</v>
      </c>
      <c r="B354" t="s">
        <v>99</v>
      </c>
      <c r="C354">
        <v>1586</v>
      </c>
      <c r="D354" t="s">
        <v>1209</v>
      </c>
      <c r="E354" s="1">
        <v>45460</v>
      </c>
      <c r="F354" s="6">
        <v>1</v>
      </c>
      <c r="G354" t="s">
        <v>19</v>
      </c>
      <c r="H354" t="s">
        <v>1218</v>
      </c>
      <c r="I354" t="s">
        <v>1594</v>
      </c>
      <c r="J354" t="s">
        <v>1220</v>
      </c>
      <c r="K354">
        <v>2600</v>
      </c>
      <c r="L354">
        <v>800</v>
      </c>
      <c r="M354">
        <f>Customers[[#This Row],[Quantity Ordered]]*Customers[[#This Row],[Sales Price (Per unit)]]</f>
        <v>800</v>
      </c>
      <c r="N354" t="s">
        <v>2602</v>
      </c>
    </row>
    <row r="355" spans="1:14" x14ac:dyDescent="0.3">
      <c r="A355" t="s">
        <v>214</v>
      </c>
      <c r="B355" t="s">
        <v>587</v>
      </c>
      <c r="C355">
        <v>1587</v>
      </c>
      <c r="D355" t="s">
        <v>2249</v>
      </c>
      <c r="E355" s="1">
        <v>45396</v>
      </c>
      <c r="F355" s="6">
        <v>1</v>
      </c>
      <c r="G355" t="s">
        <v>15</v>
      </c>
      <c r="H355" t="s">
        <v>1221</v>
      </c>
      <c r="I355" t="s">
        <v>1595</v>
      </c>
      <c r="J355" t="s">
        <v>837</v>
      </c>
      <c r="K355">
        <v>2000</v>
      </c>
      <c r="L355">
        <v>1200</v>
      </c>
      <c r="M355">
        <f>Customers[[#This Row],[Quantity Ordered]]*Customers[[#This Row],[Sales Price (Per unit)]]</f>
        <v>1200</v>
      </c>
      <c r="N355" t="s">
        <v>2603</v>
      </c>
    </row>
    <row r="356" spans="1:14" x14ac:dyDescent="0.3">
      <c r="A356" t="s">
        <v>588</v>
      </c>
      <c r="B356" t="s">
        <v>589</v>
      </c>
      <c r="C356">
        <v>1588</v>
      </c>
      <c r="D356" t="s">
        <v>1204</v>
      </c>
      <c r="E356" s="1">
        <v>45552</v>
      </c>
      <c r="F356" s="6">
        <v>2</v>
      </c>
      <c r="G356" t="s">
        <v>15</v>
      </c>
      <c r="H356" t="s">
        <v>1218</v>
      </c>
      <c r="I356" t="s">
        <v>1596</v>
      </c>
      <c r="J356" t="s">
        <v>1220</v>
      </c>
      <c r="K356">
        <v>2600</v>
      </c>
      <c r="L356">
        <v>600</v>
      </c>
      <c r="M356">
        <f>Customers[[#This Row],[Quantity Ordered]]*Customers[[#This Row],[Sales Price (Per unit)]]</f>
        <v>1200</v>
      </c>
      <c r="N356" t="s">
        <v>2604</v>
      </c>
    </row>
    <row r="357" spans="1:14" x14ac:dyDescent="0.3">
      <c r="A357" t="s">
        <v>384</v>
      </c>
      <c r="B357" t="s">
        <v>590</v>
      </c>
      <c r="C357">
        <v>1589</v>
      </c>
      <c r="D357" t="s">
        <v>1208</v>
      </c>
      <c r="E357" s="1">
        <v>45483</v>
      </c>
      <c r="F357" s="6">
        <v>1</v>
      </c>
      <c r="G357" s="1" t="s">
        <v>2243</v>
      </c>
      <c r="H357" t="s">
        <v>1218</v>
      </c>
      <c r="I357" t="s">
        <v>1597</v>
      </c>
      <c r="J357" t="s">
        <v>1220</v>
      </c>
      <c r="K357">
        <v>2600</v>
      </c>
      <c r="L357">
        <v>250</v>
      </c>
      <c r="M357">
        <f>Customers[[#This Row],[Quantity Ordered]]*Customers[[#This Row],[Sales Price (Per unit)]]</f>
        <v>250</v>
      </c>
      <c r="N357" t="s">
        <v>2605</v>
      </c>
    </row>
    <row r="358" spans="1:14" x14ac:dyDescent="0.3">
      <c r="A358" t="s">
        <v>260</v>
      </c>
      <c r="B358" t="s">
        <v>591</v>
      </c>
      <c r="C358">
        <v>1590</v>
      </c>
      <c r="D358" t="s">
        <v>1208</v>
      </c>
      <c r="E358" s="1">
        <v>45507</v>
      </c>
      <c r="F358" s="6">
        <v>1</v>
      </c>
      <c r="G358" s="1" t="s">
        <v>2242</v>
      </c>
      <c r="H358" t="s">
        <v>1227</v>
      </c>
      <c r="I358" t="s">
        <v>1598</v>
      </c>
      <c r="J358" t="s">
        <v>1265</v>
      </c>
      <c r="K358">
        <v>4000</v>
      </c>
      <c r="L358">
        <v>250</v>
      </c>
      <c r="M358">
        <f>Customers[[#This Row],[Quantity Ordered]]*Customers[[#This Row],[Sales Price (Per unit)]]</f>
        <v>250</v>
      </c>
      <c r="N358" t="s">
        <v>2606</v>
      </c>
    </row>
    <row r="359" spans="1:14" x14ac:dyDescent="0.3">
      <c r="A359" t="s">
        <v>113</v>
      </c>
      <c r="B359" t="s">
        <v>192</v>
      </c>
      <c r="C359">
        <v>1591</v>
      </c>
      <c r="D359" t="s">
        <v>2248</v>
      </c>
      <c r="E359" s="1">
        <v>45618</v>
      </c>
      <c r="F359" s="6">
        <v>2</v>
      </c>
      <c r="G359" t="s">
        <v>15</v>
      </c>
      <c r="H359" t="s">
        <v>1218</v>
      </c>
      <c r="I359" t="s">
        <v>1599</v>
      </c>
      <c r="J359" t="s">
        <v>1220</v>
      </c>
      <c r="K359">
        <v>2600</v>
      </c>
      <c r="L359">
        <v>300</v>
      </c>
      <c r="M359">
        <f>Customers[[#This Row],[Quantity Ordered]]*Customers[[#This Row],[Sales Price (Per unit)]]</f>
        <v>600</v>
      </c>
      <c r="N359" t="s">
        <v>2607</v>
      </c>
    </row>
    <row r="360" spans="1:14" x14ac:dyDescent="0.3">
      <c r="A360" t="s">
        <v>592</v>
      </c>
      <c r="B360" t="s">
        <v>593</v>
      </c>
      <c r="C360">
        <v>1592</v>
      </c>
      <c r="D360" t="s">
        <v>1206</v>
      </c>
      <c r="E360" s="1">
        <v>45446</v>
      </c>
      <c r="F360" s="6">
        <v>1</v>
      </c>
      <c r="G360" t="s">
        <v>19</v>
      </c>
      <c r="H360" t="s">
        <v>1249</v>
      </c>
      <c r="I360" t="s">
        <v>1600</v>
      </c>
      <c r="J360" t="s">
        <v>1251</v>
      </c>
      <c r="K360">
        <v>800</v>
      </c>
      <c r="L360">
        <v>250</v>
      </c>
      <c r="M360">
        <f>Customers[[#This Row],[Quantity Ordered]]*Customers[[#This Row],[Sales Price (Per unit)]]</f>
        <v>250</v>
      </c>
      <c r="N360" t="s">
        <v>2608</v>
      </c>
    </row>
    <row r="361" spans="1:14" x14ac:dyDescent="0.3">
      <c r="A361" t="s">
        <v>249</v>
      </c>
      <c r="B361" t="s">
        <v>594</v>
      </c>
      <c r="C361">
        <v>1593</v>
      </c>
      <c r="D361" t="s">
        <v>2249</v>
      </c>
      <c r="E361" s="1">
        <v>45506</v>
      </c>
      <c r="F361" s="6">
        <v>3</v>
      </c>
      <c r="G361" t="s">
        <v>15</v>
      </c>
      <c r="H361" t="s">
        <v>1249</v>
      </c>
      <c r="I361" t="s">
        <v>1601</v>
      </c>
      <c r="J361" t="s">
        <v>1251</v>
      </c>
      <c r="K361">
        <v>800</v>
      </c>
      <c r="L361">
        <v>1200</v>
      </c>
      <c r="M361">
        <f>Customers[[#This Row],[Quantity Ordered]]*Customers[[#This Row],[Sales Price (Per unit)]]</f>
        <v>3600</v>
      </c>
      <c r="N361" t="s">
        <v>2609</v>
      </c>
    </row>
    <row r="362" spans="1:14" x14ac:dyDescent="0.3">
      <c r="A362" t="s">
        <v>595</v>
      </c>
      <c r="B362" t="s">
        <v>216</v>
      </c>
      <c r="C362">
        <v>1594</v>
      </c>
      <c r="D362" t="s">
        <v>2249</v>
      </c>
      <c r="E362" s="1">
        <v>45576</v>
      </c>
      <c r="F362" s="6">
        <v>1</v>
      </c>
      <c r="G362" s="1" t="s">
        <v>2242</v>
      </c>
      <c r="H362" t="s">
        <v>1215</v>
      </c>
      <c r="I362" t="s">
        <v>1602</v>
      </c>
      <c r="J362" t="s">
        <v>1236</v>
      </c>
      <c r="K362">
        <v>6160</v>
      </c>
      <c r="L362">
        <v>1200</v>
      </c>
      <c r="M362">
        <f>Customers[[#This Row],[Quantity Ordered]]*Customers[[#This Row],[Sales Price (Per unit)]]</f>
        <v>1200</v>
      </c>
      <c r="N362" t="s">
        <v>2610</v>
      </c>
    </row>
    <row r="363" spans="1:14" x14ac:dyDescent="0.3">
      <c r="A363" t="s">
        <v>596</v>
      </c>
      <c r="B363" t="s">
        <v>597</v>
      </c>
      <c r="C363">
        <v>1595</v>
      </c>
      <c r="D363" t="s">
        <v>2249</v>
      </c>
      <c r="E363" s="1">
        <v>45441</v>
      </c>
      <c r="F363" s="6">
        <v>2</v>
      </c>
      <c r="G363" s="1" t="s">
        <v>2242</v>
      </c>
      <c r="H363" t="s">
        <v>1221</v>
      </c>
      <c r="I363" t="s">
        <v>1603</v>
      </c>
      <c r="J363" t="s">
        <v>837</v>
      </c>
      <c r="K363">
        <v>2000</v>
      </c>
      <c r="L363">
        <v>1200</v>
      </c>
      <c r="M363">
        <f>Customers[[#This Row],[Quantity Ordered]]*Customers[[#This Row],[Sales Price (Per unit)]]</f>
        <v>2400</v>
      </c>
      <c r="N363" t="s">
        <v>2611</v>
      </c>
    </row>
    <row r="364" spans="1:14" x14ac:dyDescent="0.3">
      <c r="A364" t="s">
        <v>325</v>
      </c>
      <c r="B364" t="s">
        <v>504</v>
      </c>
      <c r="C364">
        <v>1596</v>
      </c>
      <c r="D364" t="s">
        <v>1204</v>
      </c>
      <c r="E364" s="1">
        <v>45464</v>
      </c>
      <c r="F364" s="6">
        <v>1</v>
      </c>
      <c r="G364" t="s">
        <v>19</v>
      </c>
      <c r="H364" t="s">
        <v>1249</v>
      </c>
      <c r="I364" t="s">
        <v>1604</v>
      </c>
      <c r="J364" t="s">
        <v>1251</v>
      </c>
      <c r="K364">
        <v>800</v>
      </c>
      <c r="L364">
        <v>600</v>
      </c>
      <c r="M364">
        <f>Customers[[#This Row],[Quantity Ordered]]*Customers[[#This Row],[Sales Price (Per unit)]]</f>
        <v>600</v>
      </c>
      <c r="N364" t="s">
        <v>2612</v>
      </c>
    </row>
    <row r="365" spans="1:14" x14ac:dyDescent="0.3">
      <c r="A365" t="s">
        <v>384</v>
      </c>
      <c r="B365" t="s">
        <v>598</v>
      </c>
      <c r="C365">
        <v>1597</v>
      </c>
      <c r="D365" t="s">
        <v>1206</v>
      </c>
      <c r="E365" s="1">
        <v>45348</v>
      </c>
      <c r="F365" s="6">
        <v>1</v>
      </c>
      <c r="G365" s="1" t="s">
        <v>2242</v>
      </c>
      <c r="H365" t="s">
        <v>1215</v>
      </c>
      <c r="I365" t="s">
        <v>1605</v>
      </c>
      <c r="J365" t="s">
        <v>1263</v>
      </c>
      <c r="K365">
        <v>6000</v>
      </c>
      <c r="L365">
        <v>250</v>
      </c>
      <c r="M365">
        <f>Customers[[#This Row],[Quantity Ordered]]*Customers[[#This Row],[Sales Price (Per unit)]]</f>
        <v>250</v>
      </c>
      <c r="N365" t="s">
        <v>2613</v>
      </c>
    </row>
    <row r="366" spans="1:14" x14ac:dyDescent="0.3">
      <c r="A366" t="s">
        <v>599</v>
      </c>
      <c r="B366" t="s">
        <v>372</v>
      </c>
      <c r="C366">
        <v>1598</v>
      </c>
      <c r="D366" t="s">
        <v>2249</v>
      </c>
      <c r="E366" s="1">
        <v>45582</v>
      </c>
      <c r="F366" s="6">
        <v>3</v>
      </c>
      <c r="G366" s="1" t="s">
        <v>2242</v>
      </c>
      <c r="H366" t="s">
        <v>1230</v>
      </c>
      <c r="I366" t="s">
        <v>1606</v>
      </c>
      <c r="J366" t="s">
        <v>1065</v>
      </c>
      <c r="K366">
        <v>5000</v>
      </c>
      <c r="L366">
        <v>1200</v>
      </c>
      <c r="M366">
        <f>Customers[[#This Row],[Quantity Ordered]]*Customers[[#This Row],[Sales Price (Per unit)]]</f>
        <v>3600</v>
      </c>
      <c r="N366" t="s">
        <v>2614</v>
      </c>
    </row>
    <row r="367" spans="1:14" x14ac:dyDescent="0.3">
      <c r="A367" t="s">
        <v>600</v>
      </c>
      <c r="B367" t="s">
        <v>180</v>
      </c>
      <c r="C367">
        <v>1599</v>
      </c>
      <c r="D367" t="s">
        <v>1206</v>
      </c>
      <c r="E367" s="1">
        <v>45563</v>
      </c>
      <c r="F367" s="6">
        <v>2</v>
      </c>
      <c r="G367" t="s">
        <v>15</v>
      </c>
      <c r="H367" t="s">
        <v>1215</v>
      </c>
      <c r="I367" t="s">
        <v>1607</v>
      </c>
      <c r="J367" t="s">
        <v>1217</v>
      </c>
      <c r="K367">
        <v>6725</v>
      </c>
      <c r="L367">
        <v>250</v>
      </c>
      <c r="M367">
        <f>Customers[[#This Row],[Quantity Ordered]]*Customers[[#This Row],[Sales Price (Per unit)]]</f>
        <v>500</v>
      </c>
      <c r="N367" t="s">
        <v>2615</v>
      </c>
    </row>
    <row r="368" spans="1:14" x14ac:dyDescent="0.3">
      <c r="A368" t="s">
        <v>81</v>
      </c>
      <c r="B368" t="s">
        <v>165</v>
      </c>
      <c r="C368">
        <v>1600</v>
      </c>
      <c r="D368" t="s">
        <v>1204</v>
      </c>
      <c r="E368" s="1">
        <v>45349</v>
      </c>
      <c r="F368" s="6">
        <v>2</v>
      </c>
      <c r="G368" s="1" t="s">
        <v>2243</v>
      </c>
      <c r="H368" t="s">
        <v>1221</v>
      </c>
      <c r="I368" t="s">
        <v>1608</v>
      </c>
      <c r="J368" t="s">
        <v>1223</v>
      </c>
      <c r="K368">
        <v>2300</v>
      </c>
      <c r="L368">
        <v>600</v>
      </c>
      <c r="M368">
        <f>Customers[[#This Row],[Quantity Ordered]]*Customers[[#This Row],[Sales Price (Per unit)]]</f>
        <v>1200</v>
      </c>
      <c r="N368" t="s">
        <v>2616</v>
      </c>
    </row>
    <row r="369" spans="1:14" x14ac:dyDescent="0.3">
      <c r="A369" t="s">
        <v>601</v>
      </c>
      <c r="B369" t="s">
        <v>602</v>
      </c>
      <c r="C369">
        <v>1601</v>
      </c>
      <c r="D369" t="s">
        <v>1209</v>
      </c>
      <c r="E369" s="1">
        <v>45631</v>
      </c>
      <c r="F369" s="6">
        <v>1</v>
      </c>
      <c r="G369" s="1" t="s">
        <v>2242</v>
      </c>
      <c r="H369" t="s">
        <v>1227</v>
      </c>
      <c r="I369" t="s">
        <v>1609</v>
      </c>
      <c r="J369" t="s">
        <v>1229</v>
      </c>
      <c r="K369">
        <v>4217</v>
      </c>
      <c r="L369">
        <v>800</v>
      </c>
      <c r="M369">
        <f>Customers[[#This Row],[Quantity Ordered]]*Customers[[#This Row],[Sales Price (Per unit)]]</f>
        <v>800</v>
      </c>
      <c r="N369" t="s">
        <v>2617</v>
      </c>
    </row>
    <row r="370" spans="1:14" x14ac:dyDescent="0.3">
      <c r="A370" t="s">
        <v>183</v>
      </c>
      <c r="B370" t="s">
        <v>603</v>
      </c>
      <c r="C370">
        <v>1602</v>
      </c>
      <c r="D370" t="s">
        <v>2248</v>
      </c>
      <c r="E370" s="1">
        <v>45337</v>
      </c>
      <c r="F370" s="6">
        <v>2</v>
      </c>
      <c r="G370" t="s">
        <v>15</v>
      </c>
      <c r="H370" t="s">
        <v>1215</v>
      </c>
      <c r="I370" t="s">
        <v>1610</v>
      </c>
      <c r="J370" t="s">
        <v>1217</v>
      </c>
      <c r="K370">
        <v>6725</v>
      </c>
      <c r="L370">
        <v>300</v>
      </c>
      <c r="M370">
        <f>Customers[[#This Row],[Quantity Ordered]]*Customers[[#This Row],[Sales Price (Per unit)]]</f>
        <v>600</v>
      </c>
      <c r="N370" t="s">
        <v>2618</v>
      </c>
    </row>
    <row r="371" spans="1:14" x14ac:dyDescent="0.3">
      <c r="A371" t="s">
        <v>604</v>
      </c>
      <c r="B371" t="s">
        <v>605</v>
      </c>
      <c r="C371">
        <v>1603</v>
      </c>
      <c r="D371" t="s">
        <v>1204</v>
      </c>
      <c r="E371" s="1">
        <v>45576</v>
      </c>
      <c r="F371" s="6">
        <v>2</v>
      </c>
      <c r="G371" t="s">
        <v>15</v>
      </c>
      <c r="H371" t="s">
        <v>1237</v>
      </c>
      <c r="I371" t="s">
        <v>1611</v>
      </c>
      <c r="J371" t="s">
        <v>1239</v>
      </c>
      <c r="K371">
        <v>7250</v>
      </c>
      <c r="L371">
        <v>600</v>
      </c>
      <c r="M371">
        <f>Customers[[#This Row],[Quantity Ordered]]*Customers[[#This Row],[Sales Price (Per unit)]]</f>
        <v>1200</v>
      </c>
      <c r="N371" t="s">
        <v>2619</v>
      </c>
    </row>
    <row r="372" spans="1:14" x14ac:dyDescent="0.3">
      <c r="A372" t="s">
        <v>606</v>
      </c>
      <c r="B372" t="s">
        <v>580</v>
      </c>
      <c r="C372">
        <v>1604</v>
      </c>
      <c r="D372" t="s">
        <v>2249</v>
      </c>
      <c r="E372" s="1">
        <v>45628</v>
      </c>
      <c r="F372" s="6">
        <v>3</v>
      </c>
      <c r="G372" s="1" t="s">
        <v>2242</v>
      </c>
      <c r="H372" t="s">
        <v>1215</v>
      </c>
      <c r="I372" t="s">
        <v>1612</v>
      </c>
      <c r="J372" t="s">
        <v>1236</v>
      </c>
      <c r="K372">
        <v>6160</v>
      </c>
      <c r="L372">
        <v>1200</v>
      </c>
      <c r="M372">
        <f>Customers[[#This Row],[Quantity Ordered]]*Customers[[#This Row],[Sales Price (Per unit)]]</f>
        <v>3600</v>
      </c>
      <c r="N372" t="s">
        <v>2620</v>
      </c>
    </row>
    <row r="373" spans="1:14" x14ac:dyDescent="0.3">
      <c r="A373" t="s">
        <v>607</v>
      </c>
      <c r="B373" t="s">
        <v>608</v>
      </c>
      <c r="C373">
        <v>1605</v>
      </c>
      <c r="D373" t="s">
        <v>2249</v>
      </c>
      <c r="E373" s="1">
        <v>45353</v>
      </c>
      <c r="F373" s="6">
        <v>3</v>
      </c>
      <c r="G373" s="1" t="s">
        <v>2242</v>
      </c>
      <c r="H373" t="s">
        <v>1224</v>
      </c>
      <c r="I373" t="s">
        <v>1613</v>
      </c>
      <c r="J373" t="s">
        <v>1234</v>
      </c>
      <c r="K373">
        <v>3220</v>
      </c>
      <c r="L373">
        <v>1200</v>
      </c>
      <c r="M373">
        <f>Customers[[#This Row],[Quantity Ordered]]*Customers[[#This Row],[Sales Price (Per unit)]]</f>
        <v>3600</v>
      </c>
      <c r="N373" t="s">
        <v>2621</v>
      </c>
    </row>
    <row r="374" spans="1:14" x14ac:dyDescent="0.3">
      <c r="A374" t="s">
        <v>609</v>
      </c>
      <c r="B374" t="s">
        <v>345</v>
      </c>
      <c r="C374">
        <v>1606</v>
      </c>
      <c r="D374" t="s">
        <v>1204</v>
      </c>
      <c r="E374" s="1">
        <v>45370</v>
      </c>
      <c r="F374" s="6">
        <v>3</v>
      </c>
      <c r="G374" s="1" t="s">
        <v>2242</v>
      </c>
      <c r="H374" t="s">
        <v>1237</v>
      </c>
      <c r="I374" t="s">
        <v>1614</v>
      </c>
      <c r="J374" t="s">
        <v>1314</v>
      </c>
      <c r="K374">
        <v>7310</v>
      </c>
      <c r="L374">
        <v>600</v>
      </c>
      <c r="M374">
        <f>Customers[[#This Row],[Quantity Ordered]]*Customers[[#This Row],[Sales Price (Per unit)]]</f>
        <v>1800</v>
      </c>
      <c r="N374" t="s">
        <v>2622</v>
      </c>
    </row>
    <row r="375" spans="1:14" x14ac:dyDescent="0.3">
      <c r="A375" t="s">
        <v>610</v>
      </c>
      <c r="B375" t="s">
        <v>474</v>
      </c>
      <c r="C375">
        <v>1607</v>
      </c>
      <c r="D375" t="s">
        <v>1209</v>
      </c>
      <c r="E375" s="1">
        <v>45501</v>
      </c>
      <c r="F375" s="6">
        <v>3</v>
      </c>
      <c r="G375" t="s">
        <v>15</v>
      </c>
      <c r="H375" t="s">
        <v>1227</v>
      </c>
      <c r="I375" t="s">
        <v>1615</v>
      </c>
      <c r="J375" t="s">
        <v>1243</v>
      </c>
      <c r="K375">
        <v>4870</v>
      </c>
      <c r="L375">
        <v>800</v>
      </c>
      <c r="M375">
        <f>Customers[[#This Row],[Quantity Ordered]]*Customers[[#This Row],[Sales Price (Per unit)]]</f>
        <v>2400</v>
      </c>
      <c r="N375" t="s">
        <v>2623</v>
      </c>
    </row>
    <row r="376" spans="1:14" x14ac:dyDescent="0.3">
      <c r="A376" t="s">
        <v>541</v>
      </c>
      <c r="B376" t="s">
        <v>369</v>
      </c>
      <c r="C376">
        <v>1608</v>
      </c>
      <c r="D376" t="s">
        <v>1206</v>
      </c>
      <c r="E376" s="1">
        <v>45377</v>
      </c>
      <c r="F376" s="6">
        <v>3</v>
      </c>
      <c r="G376" s="1" t="s">
        <v>2242</v>
      </c>
      <c r="H376" t="s">
        <v>1215</v>
      </c>
      <c r="I376" t="s">
        <v>1616</v>
      </c>
      <c r="J376" t="s">
        <v>1263</v>
      </c>
      <c r="K376">
        <v>6000</v>
      </c>
      <c r="L376">
        <v>250</v>
      </c>
      <c r="M376">
        <f>Customers[[#This Row],[Quantity Ordered]]*Customers[[#This Row],[Sales Price (Per unit)]]</f>
        <v>750</v>
      </c>
      <c r="N376" t="s">
        <v>2624</v>
      </c>
    </row>
    <row r="377" spans="1:14" x14ac:dyDescent="0.3">
      <c r="A377" t="s">
        <v>611</v>
      </c>
      <c r="B377" t="s">
        <v>612</v>
      </c>
      <c r="C377">
        <v>1609</v>
      </c>
      <c r="D377" t="s">
        <v>1204</v>
      </c>
      <c r="E377" s="1">
        <v>45526</v>
      </c>
      <c r="F377" s="6">
        <v>2</v>
      </c>
      <c r="G377" s="1" t="s">
        <v>2243</v>
      </c>
      <c r="H377" t="s">
        <v>1237</v>
      </c>
      <c r="I377" t="s">
        <v>1617</v>
      </c>
      <c r="J377" t="s">
        <v>1314</v>
      </c>
      <c r="K377">
        <v>7310</v>
      </c>
      <c r="L377">
        <v>600</v>
      </c>
      <c r="M377">
        <f>Customers[[#This Row],[Quantity Ordered]]*Customers[[#This Row],[Sales Price (Per unit)]]</f>
        <v>1200</v>
      </c>
      <c r="N377" t="s">
        <v>2625</v>
      </c>
    </row>
    <row r="378" spans="1:14" x14ac:dyDescent="0.3">
      <c r="A378" t="s">
        <v>613</v>
      </c>
      <c r="B378" t="s">
        <v>540</v>
      </c>
      <c r="C378">
        <v>1610</v>
      </c>
      <c r="D378" t="s">
        <v>2248</v>
      </c>
      <c r="E378" s="1">
        <v>45566</v>
      </c>
      <c r="F378" s="6">
        <v>3</v>
      </c>
      <c r="G378" s="1" t="s">
        <v>2243</v>
      </c>
      <c r="H378" t="s">
        <v>1230</v>
      </c>
      <c r="I378" t="s">
        <v>1618</v>
      </c>
      <c r="J378" t="s">
        <v>1288</v>
      </c>
      <c r="K378">
        <v>5600</v>
      </c>
      <c r="L378">
        <v>300</v>
      </c>
      <c r="M378">
        <f>Customers[[#This Row],[Quantity Ordered]]*Customers[[#This Row],[Sales Price (Per unit)]]</f>
        <v>900</v>
      </c>
      <c r="N378" t="s">
        <v>2626</v>
      </c>
    </row>
    <row r="379" spans="1:14" x14ac:dyDescent="0.3">
      <c r="A379" t="s">
        <v>193</v>
      </c>
      <c r="B379" t="s">
        <v>614</v>
      </c>
      <c r="C379">
        <v>1611</v>
      </c>
      <c r="D379" t="s">
        <v>2249</v>
      </c>
      <c r="E379" s="1">
        <v>45515</v>
      </c>
      <c r="F379" s="6">
        <v>3</v>
      </c>
      <c r="G379" t="s">
        <v>19</v>
      </c>
      <c r="H379" t="s">
        <v>1218</v>
      </c>
      <c r="I379" t="s">
        <v>1619</v>
      </c>
      <c r="J379" t="s">
        <v>1220</v>
      </c>
      <c r="K379">
        <v>2600</v>
      </c>
      <c r="L379">
        <v>1200</v>
      </c>
      <c r="M379">
        <f>Customers[[#This Row],[Quantity Ordered]]*Customers[[#This Row],[Sales Price (Per unit)]]</f>
        <v>3600</v>
      </c>
      <c r="N379" t="s">
        <v>2627</v>
      </c>
    </row>
    <row r="380" spans="1:14" x14ac:dyDescent="0.3">
      <c r="A380" t="s">
        <v>615</v>
      </c>
      <c r="B380" t="s">
        <v>616</v>
      </c>
      <c r="C380">
        <v>1612</v>
      </c>
      <c r="D380" t="s">
        <v>2249</v>
      </c>
      <c r="E380" s="1">
        <v>45570</v>
      </c>
      <c r="F380" s="6">
        <v>1</v>
      </c>
      <c r="G380" t="s">
        <v>15</v>
      </c>
      <c r="H380" t="s">
        <v>1230</v>
      </c>
      <c r="I380" t="s">
        <v>1620</v>
      </c>
      <c r="J380" t="s">
        <v>1232</v>
      </c>
      <c r="K380">
        <v>5290</v>
      </c>
      <c r="L380">
        <v>1200</v>
      </c>
      <c r="M380">
        <f>Customers[[#This Row],[Quantity Ordered]]*Customers[[#This Row],[Sales Price (Per unit)]]</f>
        <v>1200</v>
      </c>
      <c r="N380" t="s">
        <v>2628</v>
      </c>
    </row>
    <row r="381" spans="1:14" x14ac:dyDescent="0.3">
      <c r="A381" t="s">
        <v>576</v>
      </c>
      <c r="B381" t="s">
        <v>320</v>
      </c>
      <c r="C381">
        <v>1613</v>
      </c>
      <c r="D381" t="s">
        <v>1206</v>
      </c>
      <c r="E381" s="1">
        <v>45471</v>
      </c>
      <c r="F381" s="6">
        <v>3</v>
      </c>
      <c r="G381" s="1" t="s">
        <v>2242</v>
      </c>
      <c r="H381" t="s">
        <v>1237</v>
      </c>
      <c r="I381" t="s">
        <v>1621</v>
      </c>
      <c r="J381" t="s">
        <v>1239</v>
      </c>
      <c r="K381">
        <v>7250</v>
      </c>
      <c r="L381">
        <v>250</v>
      </c>
      <c r="M381">
        <f>Customers[[#This Row],[Quantity Ordered]]*Customers[[#This Row],[Sales Price (Per unit)]]</f>
        <v>750</v>
      </c>
      <c r="N381" t="s">
        <v>2629</v>
      </c>
    </row>
    <row r="382" spans="1:14" x14ac:dyDescent="0.3">
      <c r="A382" t="s">
        <v>617</v>
      </c>
      <c r="B382" t="s">
        <v>542</v>
      </c>
      <c r="C382">
        <v>1614</v>
      </c>
      <c r="D382" t="s">
        <v>1206</v>
      </c>
      <c r="E382" s="1">
        <v>45501</v>
      </c>
      <c r="F382" s="6">
        <v>2</v>
      </c>
      <c r="G382" t="s">
        <v>19</v>
      </c>
      <c r="H382" t="s">
        <v>1230</v>
      </c>
      <c r="I382" t="s">
        <v>1622</v>
      </c>
      <c r="J382" t="s">
        <v>1065</v>
      </c>
      <c r="K382">
        <v>5000</v>
      </c>
      <c r="L382">
        <v>250</v>
      </c>
      <c r="M382">
        <f>Customers[[#This Row],[Quantity Ordered]]*Customers[[#This Row],[Sales Price (Per unit)]]</f>
        <v>500</v>
      </c>
      <c r="N382" t="s">
        <v>2630</v>
      </c>
    </row>
    <row r="383" spans="1:14" x14ac:dyDescent="0.3">
      <c r="A383" t="s">
        <v>280</v>
      </c>
      <c r="B383" t="s">
        <v>281</v>
      </c>
      <c r="C383">
        <v>1373</v>
      </c>
      <c r="D383" t="s">
        <v>2249</v>
      </c>
      <c r="E383" s="1">
        <v>45405</v>
      </c>
      <c r="F383" s="6">
        <v>2</v>
      </c>
      <c r="G383" s="1" t="s">
        <v>2242</v>
      </c>
      <c r="H383" t="s">
        <v>1249</v>
      </c>
      <c r="I383" t="s">
        <v>1623</v>
      </c>
      <c r="J383" t="s">
        <v>1294</v>
      </c>
      <c r="K383">
        <v>870</v>
      </c>
      <c r="L383">
        <v>1200</v>
      </c>
      <c r="M383">
        <f>Customers[[#This Row],[Quantity Ordered]]*Customers[[#This Row],[Sales Price (Per unit)]]</f>
        <v>2400</v>
      </c>
      <c r="N383" t="s">
        <v>2631</v>
      </c>
    </row>
    <row r="384" spans="1:14" x14ac:dyDescent="0.3">
      <c r="A384" t="s">
        <v>618</v>
      </c>
      <c r="B384" t="s">
        <v>619</v>
      </c>
      <c r="C384">
        <v>1615</v>
      </c>
      <c r="D384" t="s">
        <v>1209</v>
      </c>
      <c r="E384" s="1">
        <v>45378</v>
      </c>
      <c r="F384" s="6">
        <v>1</v>
      </c>
      <c r="G384" s="1" t="s">
        <v>2242</v>
      </c>
      <c r="H384" t="s">
        <v>1237</v>
      </c>
      <c r="I384" t="s">
        <v>1624</v>
      </c>
      <c r="J384" t="s">
        <v>1314</v>
      </c>
      <c r="K384">
        <v>7310</v>
      </c>
      <c r="L384">
        <v>800</v>
      </c>
      <c r="M384">
        <f>Customers[[#This Row],[Quantity Ordered]]*Customers[[#This Row],[Sales Price (Per unit)]]</f>
        <v>800</v>
      </c>
      <c r="N384" t="s">
        <v>2632</v>
      </c>
    </row>
    <row r="385" spans="1:14" x14ac:dyDescent="0.3">
      <c r="A385" t="s">
        <v>620</v>
      </c>
      <c r="B385" t="s">
        <v>154</v>
      </c>
      <c r="C385">
        <v>1616</v>
      </c>
      <c r="D385" t="s">
        <v>2249</v>
      </c>
      <c r="E385" s="1">
        <v>45439</v>
      </c>
      <c r="F385" s="6">
        <v>3</v>
      </c>
      <c r="G385" s="1" t="s">
        <v>2243</v>
      </c>
      <c r="H385" t="s">
        <v>1227</v>
      </c>
      <c r="I385" t="s">
        <v>1625</v>
      </c>
      <c r="J385" t="s">
        <v>1229</v>
      </c>
      <c r="K385">
        <v>4217</v>
      </c>
      <c r="L385">
        <v>1200</v>
      </c>
      <c r="M385">
        <f>Customers[[#This Row],[Quantity Ordered]]*Customers[[#This Row],[Sales Price (Per unit)]]</f>
        <v>3600</v>
      </c>
      <c r="N385" t="s">
        <v>2633</v>
      </c>
    </row>
    <row r="386" spans="1:14" x14ac:dyDescent="0.3">
      <c r="A386" t="s">
        <v>621</v>
      </c>
      <c r="B386" t="s">
        <v>622</v>
      </c>
      <c r="C386">
        <v>1617</v>
      </c>
      <c r="D386" t="s">
        <v>2249</v>
      </c>
      <c r="E386" s="1">
        <v>45605</v>
      </c>
      <c r="F386" s="6">
        <v>3</v>
      </c>
      <c r="G386" s="1" t="s">
        <v>2242</v>
      </c>
      <c r="H386" t="s">
        <v>1237</v>
      </c>
      <c r="I386" t="s">
        <v>1626</v>
      </c>
      <c r="J386" t="s">
        <v>1239</v>
      </c>
      <c r="K386">
        <v>7250</v>
      </c>
      <c r="L386">
        <v>1200</v>
      </c>
      <c r="M386">
        <f>Customers[[#This Row],[Quantity Ordered]]*Customers[[#This Row],[Sales Price (Per unit)]]</f>
        <v>3600</v>
      </c>
      <c r="N386" t="s">
        <v>2634</v>
      </c>
    </row>
    <row r="387" spans="1:14" x14ac:dyDescent="0.3">
      <c r="A387" t="s">
        <v>484</v>
      </c>
      <c r="B387" t="s">
        <v>623</v>
      </c>
      <c r="C387">
        <v>1618</v>
      </c>
      <c r="D387" t="s">
        <v>2248</v>
      </c>
      <c r="E387" s="1">
        <v>45415</v>
      </c>
      <c r="F387" s="6">
        <v>3</v>
      </c>
      <c r="G387" t="s">
        <v>15</v>
      </c>
      <c r="H387" t="s">
        <v>1218</v>
      </c>
      <c r="I387" t="s">
        <v>1627</v>
      </c>
      <c r="J387" t="s">
        <v>1220</v>
      </c>
      <c r="K387">
        <v>2600</v>
      </c>
      <c r="L387">
        <v>300</v>
      </c>
      <c r="M387">
        <f>Customers[[#This Row],[Quantity Ordered]]*Customers[[#This Row],[Sales Price (Per unit)]]</f>
        <v>900</v>
      </c>
      <c r="N387" t="s">
        <v>2635</v>
      </c>
    </row>
    <row r="388" spans="1:14" x14ac:dyDescent="0.3">
      <c r="A388" t="s">
        <v>624</v>
      </c>
      <c r="B388" t="s">
        <v>454</v>
      </c>
      <c r="C388">
        <v>1619</v>
      </c>
      <c r="D388" t="s">
        <v>2249</v>
      </c>
      <c r="E388" s="1">
        <v>45573</v>
      </c>
      <c r="F388" s="6">
        <v>2</v>
      </c>
      <c r="G388" t="s">
        <v>15</v>
      </c>
      <c r="H388" t="s">
        <v>1227</v>
      </c>
      <c r="I388" t="s">
        <v>1628</v>
      </c>
      <c r="J388" t="s">
        <v>1243</v>
      </c>
      <c r="K388">
        <v>4870</v>
      </c>
      <c r="L388">
        <v>1200</v>
      </c>
      <c r="M388">
        <f>Customers[[#This Row],[Quantity Ordered]]*Customers[[#This Row],[Sales Price (Per unit)]]</f>
        <v>2400</v>
      </c>
      <c r="N388" t="s">
        <v>2636</v>
      </c>
    </row>
    <row r="389" spans="1:14" x14ac:dyDescent="0.3">
      <c r="A389" t="s">
        <v>127</v>
      </c>
      <c r="B389" t="s">
        <v>625</v>
      </c>
      <c r="C389">
        <v>1620</v>
      </c>
      <c r="D389" t="s">
        <v>1204</v>
      </c>
      <c r="E389" s="1">
        <v>45491</v>
      </c>
      <c r="F389" s="6">
        <v>1</v>
      </c>
      <c r="G389" t="s">
        <v>19</v>
      </c>
      <c r="H389" t="s">
        <v>1230</v>
      </c>
      <c r="I389" t="s">
        <v>1629</v>
      </c>
      <c r="J389" t="s">
        <v>1288</v>
      </c>
      <c r="K389">
        <v>5600</v>
      </c>
      <c r="L389">
        <v>600</v>
      </c>
      <c r="M389">
        <f>Customers[[#This Row],[Quantity Ordered]]*Customers[[#This Row],[Sales Price (Per unit)]]</f>
        <v>600</v>
      </c>
      <c r="N389" t="s">
        <v>2637</v>
      </c>
    </row>
    <row r="390" spans="1:14" x14ac:dyDescent="0.3">
      <c r="A390" t="s">
        <v>626</v>
      </c>
      <c r="B390" t="s">
        <v>23</v>
      </c>
      <c r="C390">
        <v>1621</v>
      </c>
      <c r="D390" t="s">
        <v>2249</v>
      </c>
      <c r="E390" s="1">
        <v>45608</v>
      </c>
      <c r="F390" s="6">
        <v>1</v>
      </c>
      <c r="G390" t="s">
        <v>19</v>
      </c>
      <c r="H390" t="s">
        <v>1221</v>
      </c>
      <c r="I390" t="s">
        <v>1630</v>
      </c>
      <c r="J390" t="s">
        <v>1261</v>
      </c>
      <c r="K390">
        <v>2500</v>
      </c>
      <c r="L390">
        <v>1200</v>
      </c>
      <c r="M390">
        <f>Customers[[#This Row],[Quantity Ordered]]*Customers[[#This Row],[Sales Price (Per unit)]]</f>
        <v>1200</v>
      </c>
      <c r="N390" t="s">
        <v>2638</v>
      </c>
    </row>
    <row r="391" spans="1:14" x14ac:dyDescent="0.3">
      <c r="A391" t="s">
        <v>627</v>
      </c>
      <c r="B391" t="s">
        <v>135</v>
      </c>
      <c r="C391">
        <v>1622</v>
      </c>
      <c r="D391" t="s">
        <v>1204</v>
      </c>
      <c r="E391" s="1">
        <v>45536</v>
      </c>
      <c r="F391" s="6">
        <v>3</v>
      </c>
      <c r="G391" s="1" t="s">
        <v>2242</v>
      </c>
      <c r="H391" t="s">
        <v>1230</v>
      </c>
      <c r="I391" t="s">
        <v>1631</v>
      </c>
      <c r="J391" t="s">
        <v>1288</v>
      </c>
      <c r="K391">
        <v>5600</v>
      </c>
      <c r="L391">
        <v>600</v>
      </c>
      <c r="M391">
        <f>Customers[[#This Row],[Quantity Ordered]]*Customers[[#This Row],[Sales Price (Per unit)]]</f>
        <v>1800</v>
      </c>
      <c r="N391" t="s">
        <v>2639</v>
      </c>
    </row>
    <row r="392" spans="1:14" x14ac:dyDescent="0.3">
      <c r="A392" t="s">
        <v>296</v>
      </c>
      <c r="B392" t="s">
        <v>142</v>
      </c>
      <c r="C392">
        <v>1623</v>
      </c>
      <c r="D392" t="s">
        <v>1208</v>
      </c>
      <c r="E392" s="1">
        <v>45514</v>
      </c>
      <c r="F392" s="6">
        <v>3</v>
      </c>
      <c r="G392" t="s">
        <v>15</v>
      </c>
      <c r="H392" t="s">
        <v>1237</v>
      </c>
      <c r="I392" t="s">
        <v>1632</v>
      </c>
      <c r="J392" t="s">
        <v>1241</v>
      </c>
      <c r="K392">
        <v>7000</v>
      </c>
      <c r="L392">
        <v>250</v>
      </c>
      <c r="M392">
        <f>Customers[[#This Row],[Quantity Ordered]]*Customers[[#This Row],[Sales Price (Per unit)]]</f>
        <v>750</v>
      </c>
      <c r="N392" t="s">
        <v>2640</v>
      </c>
    </row>
    <row r="393" spans="1:14" x14ac:dyDescent="0.3">
      <c r="A393" t="s">
        <v>628</v>
      </c>
      <c r="B393" t="s">
        <v>629</v>
      </c>
      <c r="C393">
        <v>1624</v>
      </c>
      <c r="D393" t="s">
        <v>1204</v>
      </c>
      <c r="E393" s="1">
        <v>45517</v>
      </c>
      <c r="F393" s="6">
        <v>1</v>
      </c>
      <c r="G393" s="1" t="s">
        <v>2242</v>
      </c>
      <c r="H393" t="s">
        <v>1221</v>
      </c>
      <c r="I393" t="s">
        <v>1633</v>
      </c>
      <c r="J393" t="s">
        <v>1261</v>
      </c>
      <c r="K393">
        <v>2500</v>
      </c>
      <c r="L393">
        <v>600</v>
      </c>
      <c r="M393">
        <f>Customers[[#This Row],[Quantity Ordered]]*Customers[[#This Row],[Sales Price (Per unit)]]</f>
        <v>600</v>
      </c>
      <c r="N393" t="s">
        <v>2641</v>
      </c>
    </row>
    <row r="394" spans="1:14" x14ac:dyDescent="0.3">
      <c r="A394" t="s">
        <v>621</v>
      </c>
      <c r="B394" t="s">
        <v>98</v>
      </c>
      <c r="C394">
        <v>1625</v>
      </c>
      <c r="D394" t="s">
        <v>1208</v>
      </c>
      <c r="E394" s="1">
        <v>45443</v>
      </c>
      <c r="F394" s="6">
        <v>3</v>
      </c>
      <c r="G394" t="s">
        <v>19</v>
      </c>
      <c r="H394" t="s">
        <v>1224</v>
      </c>
      <c r="I394" t="s">
        <v>1634</v>
      </c>
      <c r="J394" t="s">
        <v>1226</v>
      </c>
      <c r="K394">
        <v>3350</v>
      </c>
      <c r="L394">
        <v>250</v>
      </c>
      <c r="M394">
        <f>Customers[[#This Row],[Quantity Ordered]]*Customers[[#This Row],[Sales Price (Per unit)]]</f>
        <v>750</v>
      </c>
      <c r="N394" t="s">
        <v>2642</v>
      </c>
    </row>
    <row r="395" spans="1:14" x14ac:dyDescent="0.3">
      <c r="A395" t="s">
        <v>630</v>
      </c>
      <c r="B395" t="s">
        <v>631</v>
      </c>
      <c r="C395">
        <v>1626</v>
      </c>
      <c r="D395" t="s">
        <v>1204</v>
      </c>
      <c r="E395" s="1">
        <v>45611</v>
      </c>
      <c r="F395" s="6">
        <v>1</v>
      </c>
      <c r="G395" s="1" t="s">
        <v>2242</v>
      </c>
      <c r="H395" t="s">
        <v>1215</v>
      </c>
      <c r="I395" t="s">
        <v>1635</v>
      </c>
      <c r="J395" t="s">
        <v>1236</v>
      </c>
      <c r="K395">
        <v>6160</v>
      </c>
      <c r="L395">
        <v>600</v>
      </c>
      <c r="M395">
        <f>Customers[[#This Row],[Quantity Ordered]]*Customers[[#This Row],[Sales Price (Per unit)]]</f>
        <v>600</v>
      </c>
      <c r="N395" t="s">
        <v>2643</v>
      </c>
    </row>
    <row r="396" spans="1:14" x14ac:dyDescent="0.3">
      <c r="A396" t="s">
        <v>632</v>
      </c>
      <c r="B396" t="s">
        <v>633</v>
      </c>
      <c r="C396">
        <v>1627</v>
      </c>
      <c r="D396" t="s">
        <v>2249</v>
      </c>
      <c r="E396" s="1">
        <v>45602</v>
      </c>
      <c r="F396" s="6">
        <v>1</v>
      </c>
      <c r="G396" t="s">
        <v>15</v>
      </c>
      <c r="H396" t="s">
        <v>1249</v>
      </c>
      <c r="I396" t="s">
        <v>1636</v>
      </c>
      <c r="J396" t="s">
        <v>1251</v>
      </c>
      <c r="K396">
        <v>800</v>
      </c>
      <c r="L396">
        <v>1200</v>
      </c>
      <c r="M396">
        <f>Customers[[#This Row],[Quantity Ordered]]*Customers[[#This Row],[Sales Price (Per unit)]]</f>
        <v>1200</v>
      </c>
      <c r="N396" t="s">
        <v>2644</v>
      </c>
    </row>
    <row r="397" spans="1:14" x14ac:dyDescent="0.3">
      <c r="A397" t="s">
        <v>634</v>
      </c>
      <c r="B397" t="s">
        <v>635</v>
      </c>
      <c r="C397">
        <v>1628</v>
      </c>
      <c r="D397" t="s">
        <v>1209</v>
      </c>
      <c r="E397" s="1">
        <v>45591</v>
      </c>
      <c r="F397" s="6">
        <v>3</v>
      </c>
      <c r="G397" s="1" t="s">
        <v>2242</v>
      </c>
      <c r="H397" t="s">
        <v>1224</v>
      </c>
      <c r="I397" t="s">
        <v>1637</v>
      </c>
      <c r="J397" t="s">
        <v>1226</v>
      </c>
      <c r="K397">
        <v>3350</v>
      </c>
      <c r="L397">
        <v>800</v>
      </c>
      <c r="M397">
        <f>Customers[[#This Row],[Quantity Ordered]]*Customers[[#This Row],[Sales Price (Per unit)]]</f>
        <v>2400</v>
      </c>
      <c r="N397" t="s">
        <v>2645</v>
      </c>
    </row>
    <row r="398" spans="1:14" x14ac:dyDescent="0.3">
      <c r="A398" t="s">
        <v>147</v>
      </c>
      <c r="B398" t="s">
        <v>301</v>
      </c>
      <c r="C398">
        <v>1629</v>
      </c>
      <c r="D398" t="s">
        <v>2249</v>
      </c>
      <c r="E398" s="1">
        <v>45341</v>
      </c>
      <c r="F398" s="6">
        <v>3</v>
      </c>
      <c r="G398" s="1" t="s">
        <v>2242</v>
      </c>
      <c r="H398" t="s">
        <v>1249</v>
      </c>
      <c r="I398" t="s">
        <v>1638</v>
      </c>
      <c r="J398" t="s">
        <v>1294</v>
      </c>
      <c r="K398">
        <v>870</v>
      </c>
      <c r="L398">
        <v>1200</v>
      </c>
      <c r="M398">
        <f>Customers[[#This Row],[Quantity Ordered]]*Customers[[#This Row],[Sales Price (Per unit)]]</f>
        <v>3600</v>
      </c>
      <c r="N398" t="s">
        <v>2646</v>
      </c>
    </row>
    <row r="399" spans="1:14" x14ac:dyDescent="0.3">
      <c r="A399" t="s">
        <v>516</v>
      </c>
      <c r="B399" t="s">
        <v>636</v>
      </c>
      <c r="C399">
        <v>1630</v>
      </c>
      <c r="D399" t="s">
        <v>1204</v>
      </c>
      <c r="E399" s="1">
        <v>45538</v>
      </c>
      <c r="F399" s="6">
        <v>3</v>
      </c>
      <c r="G399" s="1" t="s">
        <v>2242</v>
      </c>
      <c r="H399" t="s">
        <v>1215</v>
      </c>
      <c r="I399" t="s">
        <v>1639</v>
      </c>
      <c r="J399" t="s">
        <v>1217</v>
      </c>
      <c r="K399">
        <v>6725</v>
      </c>
      <c r="L399">
        <v>600</v>
      </c>
      <c r="M399">
        <f>Customers[[#This Row],[Quantity Ordered]]*Customers[[#This Row],[Sales Price (Per unit)]]</f>
        <v>1800</v>
      </c>
      <c r="N399" t="s">
        <v>2647</v>
      </c>
    </row>
    <row r="400" spans="1:14" x14ac:dyDescent="0.3">
      <c r="A400" t="s">
        <v>584</v>
      </c>
      <c r="B400" t="s">
        <v>177</v>
      </c>
      <c r="C400">
        <v>1631</v>
      </c>
      <c r="D400" t="s">
        <v>2248</v>
      </c>
      <c r="E400" s="1">
        <v>45375</v>
      </c>
      <c r="F400" s="6">
        <v>3</v>
      </c>
      <c r="G400" t="s">
        <v>15</v>
      </c>
      <c r="H400" t="s">
        <v>1237</v>
      </c>
      <c r="I400" t="s">
        <v>1640</v>
      </c>
      <c r="J400" t="s">
        <v>1241</v>
      </c>
      <c r="K400">
        <v>7000</v>
      </c>
      <c r="L400">
        <v>300</v>
      </c>
      <c r="M400">
        <f>Customers[[#This Row],[Quantity Ordered]]*Customers[[#This Row],[Sales Price (Per unit)]]</f>
        <v>900</v>
      </c>
      <c r="N400" t="s">
        <v>2648</v>
      </c>
    </row>
    <row r="401" spans="1:14" x14ac:dyDescent="0.3">
      <c r="A401" t="s">
        <v>637</v>
      </c>
      <c r="B401" t="s">
        <v>432</v>
      </c>
      <c r="C401">
        <v>1632</v>
      </c>
      <c r="D401" t="s">
        <v>1204</v>
      </c>
      <c r="E401" s="1">
        <v>45352</v>
      </c>
      <c r="F401" s="6">
        <v>3</v>
      </c>
      <c r="G401" t="s">
        <v>15</v>
      </c>
      <c r="H401" t="s">
        <v>1224</v>
      </c>
      <c r="I401" t="s">
        <v>1641</v>
      </c>
      <c r="J401" t="s">
        <v>1247</v>
      </c>
      <c r="K401">
        <v>3000</v>
      </c>
      <c r="L401">
        <v>600</v>
      </c>
      <c r="M401">
        <f>Customers[[#This Row],[Quantity Ordered]]*Customers[[#This Row],[Sales Price (Per unit)]]</f>
        <v>1800</v>
      </c>
      <c r="N401" t="s">
        <v>2649</v>
      </c>
    </row>
    <row r="402" spans="1:14" x14ac:dyDescent="0.3">
      <c r="A402" t="s">
        <v>65</v>
      </c>
      <c r="B402" t="s">
        <v>638</v>
      </c>
      <c r="C402">
        <v>1633</v>
      </c>
      <c r="D402" t="s">
        <v>2249</v>
      </c>
      <c r="E402" s="1">
        <v>45607</v>
      </c>
      <c r="F402" s="6">
        <v>3</v>
      </c>
      <c r="G402" s="1" t="s">
        <v>2242</v>
      </c>
      <c r="H402" t="s">
        <v>1218</v>
      </c>
      <c r="I402" t="s">
        <v>1642</v>
      </c>
      <c r="J402" t="s">
        <v>1220</v>
      </c>
      <c r="K402">
        <v>2600</v>
      </c>
      <c r="L402">
        <v>1200</v>
      </c>
      <c r="M402">
        <f>Customers[[#This Row],[Quantity Ordered]]*Customers[[#This Row],[Sales Price (Per unit)]]</f>
        <v>3600</v>
      </c>
      <c r="N402" t="s">
        <v>2650</v>
      </c>
    </row>
    <row r="403" spans="1:14" x14ac:dyDescent="0.3">
      <c r="A403" t="s">
        <v>639</v>
      </c>
      <c r="B403" t="s">
        <v>640</v>
      </c>
      <c r="C403">
        <v>1634</v>
      </c>
      <c r="D403" t="s">
        <v>1209</v>
      </c>
      <c r="E403" s="1">
        <v>45419</v>
      </c>
      <c r="F403" s="6">
        <v>3</v>
      </c>
      <c r="G403" s="1" t="s">
        <v>2242</v>
      </c>
      <c r="H403" t="s">
        <v>1249</v>
      </c>
      <c r="I403" t="s">
        <v>1643</v>
      </c>
      <c r="J403" t="s">
        <v>1251</v>
      </c>
      <c r="K403">
        <v>800</v>
      </c>
      <c r="L403">
        <v>800</v>
      </c>
      <c r="M403">
        <f>Customers[[#This Row],[Quantity Ordered]]*Customers[[#This Row],[Sales Price (Per unit)]]</f>
        <v>2400</v>
      </c>
      <c r="N403" t="s">
        <v>2651</v>
      </c>
    </row>
    <row r="404" spans="1:14" x14ac:dyDescent="0.3">
      <c r="A404" t="s">
        <v>641</v>
      </c>
      <c r="B404" t="s">
        <v>244</v>
      </c>
      <c r="C404">
        <v>1635</v>
      </c>
      <c r="D404" t="s">
        <v>2249</v>
      </c>
      <c r="E404" s="1">
        <v>45529</v>
      </c>
      <c r="F404" s="6">
        <v>2</v>
      </c>
      <c r="G404" t="s">
        <v>15</v>
      </c>
      <c r="H404" t="s">
        <v>1224</v>
      </c>
      <c r="I404" t="s">
        <v>1644</v>
      </c>
      <c r="J404" t="s">
        <v>1247</v>
      </c>
      <c r="K404">
        <v>3000</v>
      </c>
      <c r="L404">
        <v>1200</v>
      </c>
      <c r="M404">
        <f>Customers[[#This Row],[Quantity Ordered]]*Customers[[#This Row],[Sales Price (Per unit)]]</f>
        <v>2400</v>
      </c>
      <c r="N404" t="s">
        <v>2652</v>
      </c>
    </row>
    <row r="405" spans="1:14" x14ac:dyDescent="0.3">
      <c r="A405" t="s">
        <v>45</v>
      </c>
      <c r="B405" t="s">
        <v>642</v>
      </c>
      <c r="C405">
        <v>1636</v>
      </c>
      <c r="D405" t="s">
        <v>1206</v>
      </c>
      <c r="E405" s="1">
        <v>45503</v>
      </c>
      <c r="F405" s="6">
        <v>2</v>
      </c>
      <c r="G405" t="s">
        <v>19</v>
      </c>
      <c r="H405" t="s">
        <v>1224</v>
      </c>
      <c r="I405" t="s">
        <v>1645</v>
      </c>
      <c r="J405" t="s">
        <v>1247</v>
      </c>
      <c r="K405">
        <v>3000</v>
      </c>
      <c r="L405">
        <v>250</v>
      </c>
      <c r="M405">
        <f>Customers[[#This Row],[Quantity Ordered]]*Customers[[#This Row],[Sales Price (Per unit)]]</f>
        <v>500</v>
      </c>
      <c r="N405" t="s">
        <v>2653</v>
      </c>
    </row>
    <row r="406" spans="1:14" x14ac:dyDescent="0.3">
      <c r="A406" t="s">
        <v>643</v>
      </c>
      <c r="B406" t="s">
        <v>644</v>
      </c>
      <c r="C406">
        <v>1637</v>
      </c>
      <c r="D406" t="s">
        <v>2248</v>
      </c>
      <c r="E406" s="1">
        <v>45656</v>
      </c>
      <c r="F406" s="6">
        <v>3</v>
      </c>
      <c r="G406" s="1" t="s">
        <v>2242</v>
      </c>
      <c r="H406" t="s">
        <v>1215</v>
      </c>
      <c r="I406" t="s">
        <v>1646</v>
      </c>
      <c r="J406" t="s">
        <v>1236</v>
      </c>
      <c r="K406">
        <v>6160</v>
      </c>
      <c r="L406">
        <v>300</v>
      </c>
      <c r="M406">
        <f>Customers[[#This Row],[Quantity Ordered]]*Customers[[#This Row],[Sales Price (Per unit)]]</f>
        <v>900</v>
      </c>
      <c r="N406" t="s">
        <v>2654</v>
      </c>
    </row>
    <row r="407" spans="1:14" x14ac:dyDescent="0.3">
      <c r="A407" t="s">
        <v>645</v>
      </c>
      <c r="B407" t="s">
        <v>502</v>
      </c>
      <c r="C407">
        <v>1638</v>
      </c>
      <c r="D407" t="s">
        <v>1209</v>
      </c>
      <c r="E407" s="1">
        <v>45339</v>
      </c>
      <c r="F407" s="6">
        <v>1</v>
      </c>
      <c r="G407" s="1" t="s">
        <v>2243</v>
      </c>
      <c r="H407" t="s">
        <v>1218</v>
      </c>
      <c r="I407" t="s">
        <v>1647</v>
      </c>
      <c r="J407" t="s">
        <v>1220</v>
      </c>
      <c r="K407">
        <v>2600</v>
      </c>
      <c r="L407">
        <v>800</v>
      </c>
      <c r="M407">
        <f>Customers[[#This Row],[Quantity Ordered]]*Customers[[#This Row],[Sales Price (Per unit)]]</f>
        <v>800</v>
      </c>
      <c r="N407" t="s">
        <v>2655</v>
      </c>
    </row>
    <row r="408" spans="1:14" x14ac:dyDescent="0.3">
      <c r="A408" t="s">
        <v>646</v>
      </c>
      <c r="B408" t="s">
        <v>424</v>
      </c>
      <c r="C408">
        <v>1639</v>
      </c>
      <c r="D408" t="s">
        <v>1208</v>
      </c>
      <c r="E408" s="1">
        <v>45337</v>
      </c>
      <c r="F408" s="6">
        <v>3</v>
      </c>
      <c r="G408" t="s">
        <v>19</v>
      </c>
      <c r="H408" t="s">
        <v>1224</v>
      </c>
      <c r="I408" t="s">
        <v>1648</v>
      </c>
      <c r="J408" t="s">
        <v>1247</v>
      </c>
      <c r="K408">
        <v>3000</v>
      </c>
      <c r="L408">
        <v>250</v>
      </c>
      <c r="M408">
        <f>Customers[[#This Row],[Quantity Ordered]]*Customers[[#This Row],[Sales Price (Per unit)]]</f>
        <v>750</v>
      </c>
      <c r="N408" t="s">
        <v>2656</v>
      </c>
    </row>
    <row r="409" spans="1:14" x14ac:dyDescent="0.3">
      <c r="A409" t="s">
        <v>647</v>
      </c>
      <c r="B409" t="s">
        <v>648</v>
      </c>
      <c r="C409">
        <v>1640</v>
      </c>
      <c r="D409" t="s">
        <v>1208</v>
      </c>
      <c r="E409" s="1">
        <v>45597</v>
      </c>
      <c r="F409" s="6">
        <v>3</v>
      </c>
      <c r="G409" s="1" t="s">
        <v>2242</v>
      </c>
      <c r="H409" t="s">
        <v>1237</v>
      </c>
      <c r="I409" t="s">
        <v>1649</v>
      </c>
      <c r="J409" t="s">
        <v>1239</v>
      </c>
      <c r="K409">
        <v>7250</v>
      </c>
      <c r="L409">
        <v>250</v>
      </c>
      <c r="M409">
        <f>Customers[[#This Row],[Quantity Ordered]]*Customers[[#This Row],[Sales Price (Per unit)]]</f>
        <v>750</v>
      </c>
      <c r="N409" t="s">
        <v>2657</v>
      </c>
    </row>
    <row r="410" spans="1:14" x14ac:dyDescent="0.3">
      <c r="A410" t="s">
        <v>649</v>
      </c>
      <c r="B410" t="s">
        <v>650</v>
      </c>
      <c r="C410">
        <v>1641</v>
      </c>
      <c r="D410" t="s">
        <v>1204</v>
      </c>
      <c r="E410" s="1">
        <v>45321</v>
      </c>
      <c r="F410" s="6">
        <v>2</v>
      </c>
      <c r="G410" s="1" t="s">
        <v>2242</v>
      </c>
      <c r="H410" t="s">
        <v>1218</v>
      </c>
      <c r="I410" t="s">
        <v>1650</v>
      </c>
      <c r="J410" t="s">
        <v>1220</v>
      </c>
      <c r="K410">
        <v>2600</v>
      </c>
      <c r="L410">
        <v>600</v>
      </c>
      <c r="M410">
        <f>Customers[[#This Row],[Quantity Ordered]]*Customers[[#This Row],[Sales Price (Per unit)]]</f>
        <v>1200</v>
      </c>
      <c r="N410" t="s">
        <v>2658</v>
      </c>
    </row>
    <row r="411" spans="1:14" x14ac:dyDescent="0.3">
      <c r="A411" t="s">
        <v>651</v>
      </c>
      <c r="B411" t="s">
        <v>652</v>
      </c>
      <c r="C411">
        <v>1642</v>
      </c>
      <c r="D411" t="s">
        <v>2248</v>
      </c>
      <c r="E411" s="1">
        <v>45414</v>
      </c>
      <c r="F411" s="6">
        <v>3</v>
      </c>
      <c r="G411" s="1" t="s">
        <v>2243</v>
      </c>
      <c r="H411" t="s">
        <v>1227</v>
      </c>
      <c r="I411" t="s">
        <v>1651</v>
      </c>
      <c r="J411" t="s">
        <v>1265</v>
      </c>
      <c r="K411">
        <v>4000</v>
      </c>
      <c r="L411">
        <v>300</v>
      </c>
      <c r="M411">
        <f>Customers[[#This Row],[Quantity Ordered]]*Customers[[#This Row],[Sales Price (Per unit)]]</f>
        <v>900</v>
      </c>
      <c r="N411" t="s">
        <v>2659</v>
      </c>
    </row>
    <row r="412" spans="1:14" x14ac:dyDescent="0.3">
      <c r="A412" t="s">
        <v>637</v>
      </c>
      <c r="B412" t="s">
        <v>653</v>
      </c>
      <c r="C412">
        <v>1643</v>
      </c>
      <c r="D412" t="s">
        <v>1206</v>
      </c>
      <c r="E412" s="1">
        <v>45511</v>
      </c>
      <c r="F412" s="6">
        <v>1</v>
      </c>
      <c r="G412" s="1" t="s">
        <v>2243</v>
      </c>
      <c r="H412" t="s">
        <v>1224</v>
      </c>
      <c r="I412" t="s">
        <v>1652</v>
      </c>
      <c r="J412" t="s">
        <v>1234</v>
      </c>
      <c r="K412">
        <v>3220</v>
      </c>
      <c r="L412">
        <v>250</v>
      </c>
      <c r="M412">
        <f>Customers[[#This Row],[Quantity Ordered]]*Customers[[#This Row],[Sales Price (Per unit)]]</f>
        <v>250</v>
      </c>
      <c r="N412" t="s">
        <v>2660</v>
      </c>
    </row>
    <row r="413" spans="1:14" x14ac:dyDescent="0.3">
      <c r="A413" t="s">
        <v>534</v>
      </c>
      <c r="B413" t="s">
        <v>93</v>
      </c>
      <c r="C413">
        <v>1644</v>
      </c>
      <c r="D413" t="s">
        <v>1204</v>
      </c>
      <c r="E413" s="1">
        <v>45541</v>
      </c>
      <c r="F413" s="6">
        <v>1</v>
      </c>
      <c r="G413" s="1" t="s">
        <v>2242</v>
      </c>
      <c r="H413" t="s">
        <v>1221</v>
      </c>
      <c r="I413" t="s">
        <v>1653</v>
      </c>
      <c r="J413" t="s">
        <v>1261</v>
      </c>
      <c r="K413">
        <v>2500</v>
      </c>
      <c r="L413">
        <v>600</v>
      </c>
      <c r="M413">
        <f>Customers[[#This Row],[Quantity Ordered]]*Customers[[#This Row],[Sales Price (Per unit)]]</f>
        <v>600</v>
      </c>
      <c r="N413" t="s">
        <v>2661</v>
      </c>
    </row>
    <row r="414" spans="1:14" x14ac:dyDescent="0.3">
      <c r="A414" t="s">
        <v>654</v>
      </c>
      <c r="B414" t="s">
        <v>655</v>
      </c>
      <c r="C414">
        <v>1645</v>
      </c>
      <c r="D414" t="s">
        <v>2249</v>
      </c>
      <c r="E414" s="1">
        <v>45339</v>
      </c>
      <c r="F414" s="6">
        <v>3</v>
      </c>
      <c r="G414" t="s">
        <v>15</v>
      </c>
      <c r="H414" t="s">
        <v>1237</v>
      </c>
      <c r="I414" t="s">
        <v>1654</v>
      </c>
      <c r="J414" t="s">
        <v>1241</v>
      </c>
      <c r="K414">
        <v>7000</v>
      </c>
      <c r="L414">
        <v>1200</v>
      </c>
      <c r="M414">
        <f>Customers[[#This Row],[Quantity Ordered]]*Customers[[#This Row],[Sales Price (Per unit)]]</f>
        <v>3600</v>
      </c>
      <c r="N414" t="s">
        <v>2662</v>
      </c>
    </row>
    <row r="415" spans="1:14" x14ac:dyDescent="0.3">
      <c r="A415" t="s">
        <v>61</v>
      </c>
      <c r="B415" t="s">
        <v>656</v>
      </c>
      <c r="C415">
        <v>1646</v>
      </c>
      <c r="D415" t="s">
        <v>1204</v>
      </c>
      <c r="E415" s="1">
        <v>45328</v>
      </c>
      <c r="F415" s="6">
        <v>3</v>
      </c>
      <c r="G415" s="1" t="s">
        <v>2243</v>
      </c>
      <c r="H415" t="s">
        <v>1218</v>
      </c>
      <c r="I415" t="s">
        <v>1655</v>
      </c>
      <c r="J415" t="s">
        <v>1220</v>
      </c>
      <c r="K415">
        <v>2600</v>
      </c>
      <c r="L415">
        <v>600</v>
      </c>
      <c r="M415">
        <f>Customers[[#This Row],[Quantity Ordered]]*Customers[[#This Row],[Sales Price (Per unit)]]</f>
        <v>1800</v>
      </c>
      <c r="N415" t="s">
        <v>2663</v>
      </c>
    </row>
    <row r="416" spans="1:14" x14ac:dyDescent="0.3">
      <c r="A416" t="s">
        <v>657</v>
      </c>
      <c r="B416" t="s">
        <v>199</v>
      </c>
      <c r="C416">
        <v>1647</v>
      </c>
      <c r="D416" t="s">
        <v>1206</v>
      </c>
      <c r="E416" s="1">
        <v>45518</v>
      </c>
      <c r="F416" s="6">
        <v>2</v>
      </c>
      <c r="G416" t="s">
        <v>15</v>
      </c>
      <c r="H416" t="s">
        <v>1230</v>
      </c>
      <c r="I416" t="s">
        <v>1656</v>
      </c>
      <c r="J416" t="s">
        <v>1288</v>
      </c>
      <c r="K416">
        <v>5600</v>
      </c>
      <c r="L416">
        <v>250</v>
      </c>
      <c r="M416">
        <f>Customers[[#This Row],[Quantity Ordered]]*Customers[[#This Row],[Sales Price (Per unit)]]</f>
        <v>500</v>
      </c>
      <c r="N416" t="s">
        <v>2664</v>
      </c>
    </row>
    <row r="417" spans="1:14" x14ac:dyDescent="0.3">
      <c r="A417" t="s">
        <v>658</v>
      </c>
      <c r="B417" t="s">
        <v>659</v>
      </c>
      <c r="C417">
        <v>1648</v>
      </c>
      <c r="D417" t="s">
        <v>1208</v>
      </c>
      <c r="E417" s="1">
        <v>45447</v>
      </c>
      <c r="F417" s="6">
        <v>1</v>
      </c>
      <c r="G417" t="s">
        <v>15</v>
      </c>
      <c r="H417" t="s">
        <v>1224</v>
      </c>
      <c r="I417" t="s">
        <v>1657</v>
      </c>
      <c r="J417" t="s">
        <v>1234</v>
      </c>
      <c r="K417">
        <v>3220</v>
      </c>
      <c r="L417">
        <v>250</v>
      </c>
      <c r="M417">
        <f>Customers[[#This Row],[Quantity Ordered]]*Customers[[#This Row],[Sales Price (Per unit)]]</f>
        <v>250</v>
      </c>
      <c r="N417" t="s">
        <v>2665</v>
      </c>
    </row>
    <row r="418" spans="1:14" x14ac:dyDescent="0.3">
      <c r="A418" t="s">
        <v>660</v>
      </c>
      <c r="B418" t="s">
        <v>661</v>
      </c>
      <c r="C418">
        <v>1649</v>
      </c>
      <c r="D418" t="s">
        <v>1206</v>
      </c>
      <c r="E418" s="1">
        <v>45521</v>
      </c>
      <c r="F418" s="6">
        <v>1</v>
      </c>
      <c r="G418" s="1" t="s">
        <v>2242</v>
      </c>
      <c r="H418" t="s">
        <v>1227</v>
      </c>
      <c r="I418" t="s">
        <v>1658</v>
      </c>
      <c r="J418" t="s">
        <v>1229</v>
      </c>
      <c r="K418">
        <v>4217</v>
      </c>
      <c r="L418">
        <v>250</v>
      </c>
      <c r="M418">
        <f>Customers[[#This Row],[Quantity Ordered]]*Customers[[#This Row],[Sales Price (Per unit)]]</f>
        <v>250</v>
      </c>
      <c r="N418" t="s">
        <v>2666</v>
      </c>
    </row>
    <row r="419" spans="1:14" x14ac:dyDescent="0.3">
      <c r="A419" t="s">
        <v>662</v>
      </c>
      <c r="B419" t="s">
        <v>663</v>
      </c>
      <c r="C419">
        <v>1650</v>
      </c>
      <c r="D419" t="s">
        <v>1209</v>
      </c>
      <c r="E419" s="1">
        <v>45657</v>
      </c>
      <c r="F419" s="6">
        <v>2</v>
      </c>
      <c r="G419" s="1" t="s">
        <v>2242</v>
      </c>
      <c r="H419" t="s">
        <v>1230</v>
      </c>
      <c r="I419" t="s">
        <v>1659</v>
      </c>
      <c r="J419" t="s">
        <v>1065</v>
      </c>
      <c r="K419">
        <v>5000</v>
      </c>
      <c r="L419">
        <v>800</v>
      </c>
      <c r="M419">
        <f>Customers[[#This Row],[Quantity Ordered]]*Customers[[#This Row],[Sales Price (Per unit)]]</f>
        <v>1600</v>
      </c>
      <c r="N419" t="s">
        <v>2667</v>
      </c>
    </row>
    <row r="420" spans="1:14" x14ac:dyDescent="0.3">
      <c r="A420" t="s">
        <v>664</v>
      </c>
      <c r="B420" t="s">
        <v>665</v>
      </c>
      <c r="C420">
        <v>1651</v>
      </c>
      <c r="D420" t="s">
        <v>1208</v>
      </c>
      <c r="E420" s="1">
        <v>45456</v>
      </c>
      <c r="F420" s="6">
        <v>2</v>
      </c>
      <c r="G420" t="s">
        <v>19</v>
      </c>
      <c r="H420" t="s">
        <v>1237</v>
      </c>
      <c r="I420" t="s">
        <v>1660</v>
      </c>
      <c r="J420" t="s">
        <v>1314</v>
      </c>
      <c r="K420">
        <v>7310</v>
      </c>
      <c r="L420">
        <v>250</v>
      </c>
      <c r="M420">
        <f>Customers[[#This Row],[Quantity Ordered]]*Customers[[#This Row],[Sales Price (Per unit)]]</f>
        <v>500</v>
      </c>
      <c r="N420" t="s">
        <v>2668</v>
      </c>
    </row>
    <row r="421" spans="1:14" x14ac:dyDescent="0.3">
      <c r="A421" t="s">
        <v>129</v>
      </c>
      <c r="B421" t="s">
        <v>583</v>
      </c>
      <c r="C421">
        <v>1652</v>
      </c>
      <c r="D421" t="s">
        <v>2249</v>
      </c>
      <c r="E421" s="1">
        <v>45528</v>
      </c>
      <c r="F421" s="6">
        <v>2</v>
      </c>
      <c r="G421" t="s">
        <v>15</v>
      </c>
      <c r="H421" t="s">
        <v>1221</v>
      </c>
      <c r="I421" t="s">
        <v>1661</v>
      </c>
      <c r="J421" t="s">
        <v>837</v>
      </c>
      <c r="K421">
        <v>2000</v>
      </c>
      <c r="L421">
        <v>1200</v>
      </c>
      <c r="M421">
        <f>Customers[[#This Row],[Quantity Ordered]]*Customers[[#This Row],[Sales Price (Per unit)]]</f>
        <v>2400</v>
      </c>
      <c r="N421" t="s">
        <v>2669</v>
      </c>
    </row>
    <row r="422" spans="1:14" x14ac:dyDescent="0.3">
      <c r="A422" t="s">
        <v>280</v>
      </c>
      <c r="B422" t="s">
        <v>38</v>
      </c>
      <c r="C422">
        <v>1653</v>
      </c>
      <c r="D422" t="s">
        <v>1209</v>
      </c>
      <c r="E422" s="1">
        <v>45591</v>
      </c>
      <c r="F422" s="6">
        <v>3</v>
      </c>
      <c r="G422" s="1" t="s">
        <v>2243</v>
      </c>
      <c r="H422" t="s">
        <v>1215</v>
      </c>
      <c r="I422" t="s">
        <v>1662</v>
      </c>
      <c r="J422" t="s">
        <v>1217</v>
      </c>
      <c r="K422">
        <v>6725</v>
      </c>
      <c r="L422">
        <v>800</v>
      </c>
      <c r="M422">
        <f>Customers[[#This Row],[Quantity Ordered]]*Customers[[#This Row],[Sales Price (Per unit)]]</f>
        <v>2400</v>
      </c>
      <c r="N422" t="s">
        <v>2670</v>
      </c>
    </row>
    <row r="423" spans="1:14" x14ac:dyDescent="0.3">
      <c r="A423" t="s">
        <v>666</v>
      </c>
      <c r="B423" t="s">
        <v>667</v>
      </c>
      <c r="C423">
        <v>1654</v>
      </c>
      <c r="D423" t="s">
        <v>2249</v>
      </c>
      <c r="E423" s="1">
        <v>45422</v>
      </c>
      <c r="F423" s="6">
        <v>1</v>
      </c>
      <c r="G423" t="s">
        <v>15</v>
      </c>
      <c r="H423" t="s">
        <v>1215</v>
      </c>
      <c r="I423" t="s">
        <v>1663</v>
      </c>
      <c r="J423" t="s">
        <v>1217</v>
      </c>
      <c r="K423">
        <v>6725</v>
      </c>
      <c r="L423">
        <v>1200</v>
      </c>
      <c r="M423">
        <f>Customers[[#This Row],[Quantity Ordered]]*Customers[[#This Row],[Sales Price (Per unit)]]</f>
        <v>1200</v>
      </c>
      <c r="N423" t="s">
        <v>2671</v>
      </c>
    </row>
    <row r="424" spans="1:14" x14ac:dyDescent="0.3">
      <c r="A424" t="s">
        <v>668</v>
      </c>
      <c r="B424" t="s">
        <v>349</v>
      </c>
      <c r="C424">
        <v>1655</v>
      </c>
      <c r="D424" t="s">
        <v>1209</v>
      </c>
      <c r="E424" s="1">
        <v>45609</v>
      </c>
      <c r="F424" s="6">
        <v>3</v>
      </c>
      <c r="G424" t="s">
        <v>15</v>
      </c>
      <c r="H424" t="s">
        <v>1249</v>
      </c>
      <c r="I424" t="s">
        <v>1664</v>
      </c>
      <c r="J424" t="s">
        <v>1294</v>
      </c>
      <c r="K424">
        <v>870</v>
      </c>
      <c r="L424">
        <v>800</v>
      </c>
      <c r="M424">
        <f>Customers[[#This Row],[Quantity Ordered]]*Customers[[#This Row],[Sales Price (Per unit)]]</f>
        <v>2400</v>
      </c>
      <c r="N424" t="s">
        <v>2672</v>
      </c>
    </row>
    <row r="425" spans="1:14" x14ac:dyDescent="0.3">
      <c r="A425" t="s">
        <v>427</v>
      </c>
      <c r="B425" t="s">
        <v>281</v>
      </c>
      <c r="C425">
        <v>1656</v>
      </c>
      <c r="D425" t="s">
        <v>1208</v>
      </c>
      <c r="E425" s="1">
        <v>45379</v>
      </c>
      <c r="F425" s="6">
        <v>3</v>
      </c>
      <c r="G425" s="1" t="s">
        <v>2242</v>
      </c>
      <c r="H425" t="s">
        <v>1227</v>
      </c>
      <c r="I425" t="s">
        <v>1665</v>
      </c>
      <c r="J425" t="s">
        <v>1243</v>
      </c>
      <c r="K425">
        <v>4870</v>
      </c>
      <c r="L425">
        <v>250</v>
      </c>
      <c r="M425">
        <f>Customers[[#This Row],[Quantity Ordered]]*Customers[[#This Row],[Sales Price (Per unit)]]</f>
        <v>750</v>
      </c>
      <c r="N425" t="s">
        <v>2673</v>
      </c>
    </row>
    <row r="426" spans="1:14" x14ac:dyDescent="0.3">
      <c r="A426" t="s">
        <v>669</v>
      </c>
      <c r="B426" t="s">
        <v>670</v>
      </c>
      <c r="C426">
        <v>1657</v>
      </c>
      <c r="D426" t="s">
        <v>2248</v>
      </c>
      <c r="E426" s="1">
        <v>45335</v>
      </c>
      <c r="F426" s="6">
        <v>2</v>
      </c>
      <c r="G426" t="s">
        <v>15</v>
      </c>
      <c r="H426" t="s">
        <v>1215</v>
      </c>
      <c r="I426" t="s">
        <v>1666</v>
      </c>
      <c r="J426" t="s">
        <v>1263</v>
      </c>
      <c r="K426">
        <v>6000</v>
      </c>
      <c r="L426">
        <v>300</v>
      </c>
      <c r="M426">
        <f>Customers[[#This Row],[Quantity Ordered]]*Customers[[#This Row],[Sales Price (Per unit)]]</f>
        <v>600</v>
      </c>
      <c r="N426" t="s">
        <v>2674</v>
      </c>
    </row>
    <row r="427" spans="1:14" x14ac:dyDescent="0.3">
      <c r="A427" t="s">
        <v>100</v>
      </c>
      <c r="B427" t="s">
        <v>40</v>
      </c>
      <c r="C427">
        <v>1658</v>
      </c>
      <c r="D427" t="s">
        <v>1209</v>
      </c>
      <c r="E427" s="1">
        <v>45550</v>
      </c>
      <c r="F427" s="6">
        <v>1</v>
      </c>
      <c r="G427" t="s">
        <v>19</v>
      </c>
      <c r="H427" t="s">
        <v>1237</v>
      </c>
      <c r="I427" t="s">
        <v>1667</v>
      </c>
      <c r="J427" t="s">
        <v>1239</v>
      </c>
      <c r="K427">
        <v>7250</v>
      </c>
      <c r="L427">
        <v>800</v>
      </c>
      <c r="M427">
        <f>Customers[[#This Row],[Quantity Ordered]]*Customers[[#This Row],[Sales Price (Per unit)]]</f>
        <v>800</v>
      </c>
      <c r="N427" t="s">
        <v>2675</v>
      </c>
    </row>
    <row r="428" spans="1:14" x14ac:dyDescent="0.3">
      <c r="A428" t="s">
        <v>671</v>
      </c>
      <c r="B428" t="s">
        <v>672</v>
      </c>
      <c r="C428">
        <v>1659</v>
      </c>
      <c r="D428" t="s">
        <v>1206</v>
      </c>
      <c r="E428" s="1">
        <v>45457</v>
      </c>
      <c r="F428" s="6">
        <v>3</v>
      </c>
      <c r="G428" s="1" t="s">
        <v>2242</v>
      </c>
      <c r="H428" t="s">
        <v>1249</v>
      </c>
      <c r="I428" t="s">
        <v>1668</v>
      </c>
      <c r="J428" t="s">
        <v>1294</v>
      </c>
      <c r="K428">
        <v>870</v>
      </c>
      <c r="L428">
        <v>250</v>
      </c>
      <c r="M428">
        <f>Customers[[#This Row],[Quantity Ordered]]*Customers[[#This Row],[Sales Price (Per unit)]]</f>
        <v>750</v>
      </c>
      <c r="N428" t="s">
        <v>2676</v>
      </c>
    </row>
    <row r="429" spans="1:14" x14ac:dyDescent="0.3">
      <c r="A429" t="s">
        <v>673</v>
      </c>
      <c r="B429" t="s">
        <v>674</v>
      </c>
      <c r="C429">
        <v>1660</v>
      </c>
      <c r="D429" t="s">
        <v>2248</v>
      </c>
      <c r="E429" s="1">
        <v>45627</v>
      </c>
      <c r="F429" s="6">
        <v>2</v>
      </c>
      <c r="G429" s="1" t="s">
        <v>2242</v>
      </c>
      <c r="H429" t="s">
        <v>1237</v>
      </c>
      <c r="I429" t="s">
        <v>1669</v>
      </c>
      <c r="J429" t="s">
        <v>1241</v>
      </c>
      <c r="K429">
        <v>7000</v>
      </c>
      <c r="L429">
        <v>300</v>
      </c>
      <c r="M429">
        <f>Customers[[#This Row],[Quantity Ordered]]*Customers[[#This Row],[Sales Price (Per unit)]]</f>
        <v>600</v>
      </c>
      <c r="N429" t="s">
        <v>2677</v>
      </c>
    </row>
    <row r="430" spans="1:14" x14ac:dyDescent="0.3">
      <c r="A430" t="s">
        <v>421</v>
      </c>
      <c r="B430" t="s">
        <v>675</v>
      </c>
      <c r="C430">
        <v>1661</v>
      </c>
      <c r="D430" t="s">
        <v>1208</v>
      </c>
      <c r="E430" s="1">
        <v>45657</v>
      </c>
      <c r="F430" s="6">
        <v>1</v>
      </c>
      <c r="G430" s="1" t="s">
        <v>2243</v>
      </c>
      <c r="H430" t="s">
        <v>1221</v>
      </c>
      <c r="I430" t="s">
        <v>1670</v>
      </c>
      <c r="J430" t="s">
        <v>1223</v>
      </c>
      <c r="K430">
        <v>2300</v>
      </c>
      <c r="L430">
        <v>250</v>
      </c>
      <c r="M430">
        <f>Customers[[#This Row],[Quantity Ordered]]*Customers[[#This Row],[Sales Price (Per unit)]]</f>
        <v>250</v>
      </c>
      <c r="N430" t="s">
        <v>2678</v>
      </c>
    </row>
    <row r="431" spans="1:14" x14ac:dyDescent="0.3">
      <c r="A431" t="s">
        <v>193</v>
      </c>
      <c r="B431" t="s">
        <v>504</v>
      </c>
      <c r="C431">
        <v>1662</v>
      </c>
      <c r="D431" t="s">
        <v>1204</v>
      </c>
      <c r="E431" s="1">
        <v>45441</v>
      </c>
      <c r="F431" s="6">
        <v>2</v>
      </c>
      <c r="G431" t="s">
        <v>15</v>
      </c>
      <c r="H431" t="s">
        <v>1218</v>
      </c>
      <c r="I431" t="s">
        <v>1671</v>
      </c>
      <c r="J431" t="s">
        <v>1220</v>
      </c>
      <c r="K431">
        <v>2600</v>
      </c>
      <c r="L431">
        <v>600</v>
      </c>
      <c r="M431">
        <f>Customers[[#This Row],[Quantity Ordered]]*Customers[[#This Row],[Sales Price (Per unit)]]</f>
        <v>1200</v>
      </c>
      <c r="N431" t="s">
        <v>2679</v>
      </c>
    </row>
    <row r="432" spans="1:14" x14ac:dyDescent="0.3">
      <c r="A432" t="s">
        <v>676</v>
      </c>
      <c r="B432" t="s">
        <v>663</v>
      </c>
      <c r="C432">
        <v>1663</v>
      </c>
      <c r="D432" t="s">
        <v>1208</v>
      </c>
      <c r="E432" s="1">
        <v>45362</v>
      </c>
      <c r="F432" s="6">
        <v>2</v>
      </c>
      <c r="G432" s="1" t="s">
        <v>2243</v>
      </c>
      <c r="H432" t="s">
        <v>1227</v>
      </c>
      <c r="I432" t="s">
        <v>1672</v>
      </c>
      <c r="J432" t="s">
        <v>1243</v>
      </c>
      <c r="K432">
        <v>4870</v>
      </c>
      <c r="L432">
        <v>250</v>
      </c>
      <c r="M432">
        <f>Customers[[#This Row],[Quantity Ordered]]*Customers[[#This Row],[Sales Price (Per unit)]]</f>
        <v>500</v>
      </c>
      <c r="N432" t="s">
        <v>2680</v>
      </c>
    </row>
    <row r="433" spans="1:14" x14ac:dyDescent="0.3">
      <c r="A433" t="s">
        <v>501</v>
      </c>
      <c r="B433" t="s">
        <v>677</v>
      </c>
      <c r="C433">
        <v>1664</v>
      </c>
      <c r="D433" t="s">
        <v>2248</v>
      </c>
      <c r="E433" s="1">
        <v>45626</v>
      </c>
      <c r="F433" s="6">
        <v>1</v>
      </c>
      <c r="G433" t="s">
        <v>15</v>
      </c>
      <c r="H433" t="s">
        <v>1215</v>
      </c>
      <c r="I433" t="s">
        <v>1673</v>
      </c>
      <c r="J433" t="s">
        <v>1236</v>
      </c>
      <c r="K433">
        <v>6160</v>
      </c>
      <c r="L433">
        <v>300</v>
      </c>
      <c r="M433">
        <f>Customers[[#This Row],[Quantity Ordered]]*Customers[[#This Row],[Sales Price (Per unit)]]</f>
        <v>300</v>
      </c>
      <c r="N433" t="s">
        <v>2681</v>
      </c>
    </row>
    <row r="434" spans="1:14" x14ac:dyDescent="0.3">
      <c r="A434" t="s">
        <v>678</v>
      </c>
      <c r="B434" t="s">
        <v>679</v>
      </c>
      <c r="C434">
        <v>1665</v>
      </c>
      <c r="D434" t="s">
        <v>2248</v>
      </c>
      <c r="E434" s="1">
        <v>45351</v>
      </c>
      <c r="F434" s="6">
        <v>2</v>
      </c>
      <c r="G434" t="s">
        <v>15</v>
      </c>
      <c r="H434" t="s">
        <v>1227</v>
      </c>
      <c r="I434" t="s">
        <v>1674</v>
      </c>
      <c r="J434" t="s">
        <v>1265</v>
      </c>
      <c r="K434">
        <v>4000</v>
      </c>
      <c r="L434">
        <v>300</v>
      </c>
      <c r="M434">
        <f>Customers[[#This Row],[Quantity Ordered]]*Customers[[#This Row],[Sales Price (Per unit)]]</f>
        <v>600</v>
      </c>
      <c r="N434" t="s">
        <v>2682</v>
      </c>
    </row>
    <row r="435" spans="1:14" x14ac:dyDescent="0.3">
      <c r="A435" t="s">
        <v>680</v>
      </c>
      <c r="B435" t="s">
        <v>681</v>
      </c>
      <c r="C435">
        <v>1666</v>
      </c>
      <c r="D435" t="s">
        <v>1209</v>
      </c>
      <c r="E435" s="1">
        <v>45391</v>
      </c>
      <c r="F435" s="6">
        <v>2</v>
      </c>
      <c r="G435" t="s">
        <v>15</v>
      </c>
      <c r="H435" t="s">
        <v>1249</v>
      </c>
      <c r="I435" t="s">
        <v>1675</v>
      </c>
      <c r="J435" t="s">
        <v>1294</v>
      </c>
      <c r="K435">
        <v>870</v>
      </c>
      <c r="L435">
        <v>800</v>
      </c>
      <c r="M435">
        <f>Customers[[#This Row],[Quantity Ordered]]*Customers[[#This Row],[Sales Price (Per unit)]]</f>
        <v>1600</v>
      </c>
      <c r="N435" t="s">
        <v>2683</v>
      </c>
    </row>
    <row r="436" spans="1:14" x14ac:dyDescent="0.3">
      <c r="A436" t="s">
        <v>682</v>
      </c>
      <c r="B436" t="s">
        <v>683</v>
      </c>
      <c r="C436">
        <v>1667</v>
      </c>
      <c r="D436" t="s">
        <v>1209</v>
      </c>
      <c r="E436" s="1">
        <v>45581</v>
      </c>
      <c r="F436" s="6">
        <v>3</v>
      </c>
      <c r="G436" t="s">
        <v>15</v>
      </c>
      <c r="H436" t="s">
        <v>1221</v>
      </c>
      <c r="I436" t="s">
        <v>1676</v>
      </c>
      <c r="J436" t="s">
        <v>1223</v>
      </c>
      <c r="K436">
        <v>2300</v>
      </c>
      <c r="L436">
        <v>800</v>
      </c>
      <c r="M436">
        <f>Customers[[#This Row],[Quantity Ordered]]*Customers[[#This Row],[Sales Price (Per unit)]]</f>
        <v>2400</v>
      </c>
      <c r="N436" t="s">
        <v>2684</v>
      </c>
    </row>
    <row r="437" spans="1:14" x14ac:dyDescent="0.3">
      <c r="A437" t="s">
        <v>684</v>
      </c>
      <c r="B437" t="s">
        <v>465</v>
      </c>
      <c r="C437">
        <v>1668</v>
      </c>
      <c r="D437" t="s">
        <v>1208</v>
      </c>
      <c r="E437" s="1">
        <v>45550</v>
      </c>
      <c r="F437" s="6">
        <v>1</v>
      </c>
      <c r="G437" s="1" t="s">
        <v>2242</v>
      </c>
      <c r="H437" t="s">
        <v>1215</v>
      </c>
      <c r="I437" t="s">
        <v>1677</v>
      </c>
      <c r="J437" t="s">
        <v>1217</v>
      </c>
      <c r="K437">
        <v>6725</v>
      </c>
      <c r="L437">
        <v>250</v>
      </c>
      <c r="M437">
        <f>Customers[[#This Row],[Quantity Ordered]]*Customers[[#This Row],[Sales Price (Per unit)]]</f>
        <v>250</v>
      </c>
      <c r="N437" t="s">
        <v>2685</v>
      </c>
    </row>
    <row r="438" spans="1:14" x14ac:dyDescent="0.3">
      <c r="A438" t="s">
        <v>285</v>
      </c>
      <c r="B438" t="s">
        <v>160</v>
      </c>
      <c r="C438">
        <v>1669</v>
      </c>
      <c r="D438" t="s">
        <v>1208</v>
      </c>
      <c r="E438" s="1">
        <v>45379</v>
      </c>
      <c r="F438" s="6">
        <v>1</v>
      </c>
      <c r="G438" s="1" t="s">
        <v>2242</v>
      </c>
      <c r="H438" t="s">
        <v>1227</v>
      </c>
      <c r="I438" t="s">
        <v>1678</v>
      </c>
      <c r="J438" t="s">
        <v>1265</v>
      </c>
      <c r="K438">
        <v>4000</v>
      </c>
      <c r="L438">
        <v>250</v>
      </c>
      <c r="M438">
        <f>Customers[[#This Row],[Quantity Ordered]]*Customers[[#This Row],[Sales Price (Per unit)]]</f>
        <v>250</v>
      </c>
      <c r="N438" t="s">
        <v>2686</v>
      </c>
    </row>
    <row r="439" spans="1:14" x14ac:dyDescent="0.3">
      <c r="A439" t="s">
        <v>685</v>
      </c>
      <c r="B439" t="s">
        <v>367</v>
      </c>
      <c r="C439">
        <v>1670</v>
      </c>
      <c r="D439" t="s">
        <v>1208</v>
      </c>
      <c r="E439" s="1">
        <v>45636</v>
      </c>
      <c r="F439" s="6">
        <v>2</v>
      </c>
      <c r="G439" s="1" t="s">
        <v>2243</v>
      </c>
      <c r="H439" t="s">
        <v>1215</v>
      </c>
      <c r="I439" t="s">
        <v>1679</v>
      </c>
      <c r="J439" t="s">
        <v>1217</v>
      </c>
      <c r="K439">
        <v>6725</v>
      </c>
      <c r="L439">
        <v>250</v>
      </c>
      <c r="M439">
        <f>Customers[[#This Row],[Quantity Ordered]]*Customers[[#This Row],[Sales Price (Per unit)]]</f>
        <v>500</v>
      </c>
      <c r="N439" t="s">
        <v>2687</v>
      </c>
    </row>
    <row r="440" spans="1:14" x14ac:dyDescent="0.3">
      <c r="A440" t="s">
        <v>686</v>
      </c>
      <c r="B440" t="s">
        <v>687</v>
      </c>
      <c r="C440">
        <v>1671</v>
      </c>
      <c r="D440" t="s">
        <v>1206</v>
      </c>
      <c r="E440" s="1">
        <v>45296</v>
      </c>
      <c r="F440" s="6">
        <v>1</v>
      </c>
      <c r="G440" s="1" t="s">
        <v>2242</v>
      </c>
      <c r="H440" t="s">
        <v>1227</v>
      </c>
      <c r="I440" t="s">
        <v>1680</v>
      </c>
      <c r="J440" t="s">
        <v>1265</v>
      </c>
      <c r="K440">
        <v>4000</v>
      </c>
      <c r="L440">
        <v>250</v>
      </c>
      <c r="M440">
        <f>Customers[[#This Row],[Quantity Ordered]]*Customers[[#This Row],[Sales Price (Per unit)]]</f>
        <v>250</v>
      </c>
      <c r="N440" t="s">
        <v>2688</v>
      </c>
    </row>
    <row r="441" spans="1:14" x14ac:dyDescent="0.3">
      <c r="A441" t="s">
        <v>88</v>
      </c>
      <c r="B441" t="s">
        <v>688</v>
      </c>
      <c r="C441">
        <v>1672</v>
      </c>
      <c r="D441" t="s">
        <v>2248</v>
      </c>
      <c r="E441" s="1">
        <v>45561</v>
      </c>
      <c r="F441" s="6">
        <v>3</v>
      </c>
      <c r="G441" s="1" t="s">
        <v>2242</v>
      </c>
      <c r="H441" t="s">
        <v>1218</v>
      </c>
      <c r="I441" t="s">
        <v>1681</v>
      </c>
      <c r="J441" t="s">
        <v>1220</v>
      </c>
      <c r="K441">
        <v>2600</v>
      </c>
      <c r="L441">
        <v>300</v>
      </c>
      <c r="M441">
        <f>Customers[[#This Row],[Quantity Ordered]]*Customers[[#This Row],[Sales Price (Per unit)]]</f>
        <v>900</v>
      </c>
      <c r="N441" t="s">
        <v>2689</v>
      </c>
    </row>
    <row r="442" spans="1:14" x14ac:dyDescent="0.3">
      <c r="A442" t="s">
        <v>689</v>
      </c>
      <c r="B442" t="s">
        <v>619</v>
      </c>
      <c r="C442">
        <v>1673</v>
      </c>
      <c r="D442" t="s">
        <v>2249</v>
      </c>
      <c r="E442" s="1">
        <v>45525</v>
      </c>
      <c r="F442" s="6">
        <v>3</v>
      </c>
      <c r="G442" t="s">
        <v>15</v>
      </c>
      <c r="H442" t="s">
        <v>1227</v>
      </c>
      <c r="I442" t="s">
        <v>1682</v>
      </c>
      <c r="J442" t="s">
        <v>1243</v>
      </c>
      <c r="K442">
        <v>4870</v>
      </c>
      <c r="L442">
        <v>1200</v>
      </c>
      <c r="M442">
        <f>Customers[[#This Row],[Quantity Ordered]]*Customers[[#This Row],[Sales Price (Per unit)]]</f>
        <v>3600</v>
      </c>
      <c r="N442" t="s">
        <v>2690</v>
      </c>
    </row>
    <row r="443" spans="1:14" x14ac:dyDescent="0.3">
      <c r="A443" t="s">
        <v>690</v>
      </c>
      <c r="B443" t="s">
        <v>691</v>
      </c>
      <c r="C443">
        <v>1674</v>
      </c>
      <c r="D443" t="s">
        <v>1206</v>
      </c>
      <c r="E443" s="1">
        <v>45468</v>
      </c>
      <c r="F443" s="6">
        <v>1</v>
      </c>
      <c r="G443" s="1" t="s">
        <v>2242</v>
      </c>
      <c r="H443" t="s">
        <v>1224</v>
      </c>
      <c r="I443" t="s">
        <v>1683</v>
      </c>
      <c r="J443" t="s">
        <v>1226</v>
      </c>
      <c r="K443">
        <v>3350</v>
      </c>
      <c r="L443">
        <v>250</v>
      </c>
      <c r="M443">
        <f>Customers[[#This Row],[Quantity Ordered]]*Customers[[#This Row],[Sales Price (Per unit)]]</f>
        <v>250</v>
      </c>
      <c r="N443" t="s">
        <v>2691</v>
      </c>
    </row>
    <row r="444" spans="1:14" x14ac:dyDescent="0.3">
      <c r="A444" t="s">
        <v>692</v>
      </c>
      <c r="B444" t="s">
        <v>693</v>
      </c>
      <c r="C444">
        <v>1675</v>
      </c>
      <c r="D444" t="s">
        <v>2249</v>
      </c>
      <c r="E444" s="1">
        <v>45611</v>
      </c>
      <c r="F444" s="6">
        <v>2</v>
      </c>
      <c r="G444" t="s">
        <v>15</v>
      </c>
      <c r="H444" t="s">
        <v>1224</v>
      </c>
      <c r="I444" t="s">
        <v>1684</v>
      </c>
      <c r="J444" t="s">
        <v>1226</v>
      </c>
      <c r="K444">
        <v>3350</v>
      </c>
      <c r="L444">
        <v>1200</v>
      </c>
      <c r="M444">
        <f>Customers[[#This Row],[Quantity Ordered]]*Customers[[#This Row],[Sales Price (Per unit)]]</f>
        <v>2400</v>
      </c>
      <c r="N444" t="s">
        <v>2692</v>
      </c>
    </row>
    <row r="445" spans="1:14" x14ac:dyDescent="0.3">
      <c r="A445" t="s">
        <v>694</v>
      </c>
      <c r="B445" t="s">
        <v>695</v>
      </c>
      <c r="C445">
        <v>1676</v>
      </c>
      <c r="D445" t="s">
        <v>1209</v>
      </c>
      <c r="E445" s="1">
        <v>45469</v>
      </c>
      <c r="F445" s="6">
        <v>2</v>
      </c>
      <c r="G445" s="1" t="s">
        <v>2242</v>
      </c>
      <c r="H445" t="s">
        <v>1224</v>
      </c>
      <c r="I445" t="s">
        <v>1685</v>
      </c>
      <c r="J445" t="s">
        <v>1226</v>
      </c>
      <c r="K445">
        <v>3350</v>
      </c>
      <c r="L445">
        <v>800</v>
      </c>
      <c r="M445">
        <f>Customers[[#This Row],[Quantity Ordered]]*Customers[[#This Row],[Sales Price (Per unit)]]</f>
        <v>1600</v>
      </c>
      <c r="N445" t="s">
        <v>2693</v>
      </c>
    </row>
    <row r="446" spans="1:14" x14ac:dyDescent="0.3">
      <c r="A446" t="s">
        <v>696</v>
      </c>
      <c r="B446" t="s">
        <v>532</v>
      </c>
      <c r="C446">
        <v>1677</v>
      </c>
      <c r="D446" t="s">
        <v>2249</v>
      </c>
      <c r="E446" s="1">
        <v>45488</v>
      </c>
      <c r="F446" s="6">
        <v>1</v>
      </c>
      <c r="G446" s="1" t="s">
        <v>2242</v>
      </c>
      <c r="H446" t="s">
        <v>1221</v>
      </c>
      <c r="I446" t="s">
        <v>1686</v>
      </c>
      <c r="J446" t="s">
        <v>1223</v>
      </c>
      <c r="K446">
        <v>2300</v>
      </c>
      <c r="L446">
        <v>1200</v>
      </c>
      <c r="M446">
        <f>Customers[[#This Row],[Quantity Ordered]]*Customers[[#This Row],[Sales Price (Per unit)]]</f>
        <v>1200</v>
      </c>
      <c r="N446" t="s">
        <v>2694</v>
      </c>
    </row>
    <row r="447" spans="1:14" x14ac:dyDescent="0.3">
      <c r="A447" t="s">
        <v>460</v>
      </c>
      <c r="B447" t="s">
        <v>697</v>
      </c>
      <c r="C447">
        <v>1678</v>
      </c>
      <c r="D447" t="s">
        <v>1206</v>
      </c>
      <c r="E447" s="1">
        <v>45558</v>
      </c>
      <c r="F447" s="6">
        <v>1</v>
      </c>
      <c r="G447" s="1" t="s">
        <v>2242</v>
      </c>
      <c r="H447" t="s">
        <v>1230</v>
      </c>
      <c r="I447" t="s">
        <v>1687</v>
      </c>
      <c r="J447" t="s">
        <v>1065</v>
      </c>
      <c r="K447">
        <v>5000</v>
      </c>
      <c r="L447">
        <v>250</v>
      </c>
      <c r="M447">
        <f>Customers[[#This Row],[Quantity Ordered]]*Customers[[#This Row],[Sales Price (Per unit)]]</f>
        <v>250</v>
      </c>
      <c r="N447" t="s">
        <v>2695</v>
      </c>
    </row>
    <row r="448" spans="1:14" x14ac:dyDescent="0.3">
      <c r="A448" t="s">
        <v>698</v>
      </c>
      <c r="B448" t="s">
        <v>180</v>
      </c>
      <c r="C448">
        <v>1679</v>
      </c>
      <c r="D448" t="s">
        <v>1204</v>
      </c>
      <c r="E448" s="1">
        <v>45530</v>
      </c>
      <c r="F448" s="6">
        <v>1</v>
      </c>
      <c r="G448" t="s">
        <v>15</v>
      </c>
      <c r="H448" t="s">
        <v>1249</v>
      </c>
      <c r="I448" t="s">
        <v>1688</v>
      </c>
      <c r="J448" t="s">
        <v>1294</v>
      </c>
      <c r="K448">
        <v>870</v>
      </c>
      <c r="L448">
        <v>600</v>
      </c>
      <c r="M448">
        <f>Customers[[#This Row],[Quantity Ordered]]*Customers[[#This Row],[Sales Price (Per unit)]]</f>
        <v>600</v>
      </c>
      <c r="N448" t="s">
        <v>2696</v>
      </c>
    </row>
    <row r="449" spans="1:14" x14ac:dyDescent="0.3">
      <c r="A449" t="s">
        <v>155</v>
      </c>
      <c r="B449" t="s">
        <v>699</v>
      </c>
      <c r="C449">
        <v>1680</v>
      </c>
      <c r="D449" t="s">
        <v>1206</v>
      </c>
      <c r="E449" s="1">
        <v>45330</v>
      </c>
      <c r="F449" s="6">
        <v>3</v>
      </c>
      <c r="G449" s="1" t="s">
        <v>2243</v>
      </c>
      <c r="H449" t="s">
        <v>1221</v>
      </c>
      <c r="I449" t="s">
        <v>1689</v>
      </c>
      <c r="J449" t="s">
        <v>1223</v>
      </c>
      <c r="K449">
        <v>2300</v>
      </c>
      <c r="L449">
        <v>250</v>
      </c>
      <c r="M449">
        <f>Customers[[#This Row],[Quantity Ordered]]*Customers[[#This Row],[Sales Price (Per unit)]]</f>
        <v>750</v>
      </c>
      <c r="N449" t="s">
        <v>2697</v>
      </c>
    </row>
    <row r="450" spans="1:14" x14ac:dyDescent="0.3">
      <c r="A450" t="s">
        <v>700</v>
      </c>
      <c r="B450" t="s">
        <v>701</v>
      </c>
      <c r="C450">
        <v>1681</v>
      </c>
      <c r="D450" t="s">
        <v>2248</v>
      </c>
      <c r="E450" s="1">
        <v>45468</v>
      </c>
      <c r="F450" s="6">
        <v>2</v>
      </c>
      <c r="G450" t="s">
        <v>19</v>
      </c>
      <c r="H450" t="s">
        <v>1227</v>
      </c>
      <c r="I450" t="s">
        <v>1690</v>
      </c>
      <c r="J450" t="s">
        <v>1265</v>
      </c>
      <c r="K450">
        <v>4000</v>
      </c>
      <c r="L450">
        <v>300</v>
      </c>
      <c r="M450">
        <f>Customers[[#This Row],[Quantity Ordered]]*Customers[[#This Row],[Sales Price (Per unit)]]</f>
        <v>600</v>
      </c>
      <c r="N450" t="s">
        <v>2698</v>
      </c>
    </row>
    <row r="451" spans="1:14" x14ac:dyDescent="0.3">
      <c r="A451" t="s">
        <v>103</v>
      </c>
      <c r="B451" t="s">
        <v>702</v>
      </c>
      <c r="C451">
        <v>1682</v>
      </c>
      <c r="D451" t="s">
        <v>1209</v>
      </c>
      <c r="E451" s="1">
        <v>45458</v>
      </c>
      <c r="F451" s="6">
        <v>2</v>
      </c>
      <c r="G451" t="s">
        <v>19</v>
      </c>
      <c r="H451" t="s">
        <v>1237</v>
      </c>
      <c r="I451" t="s">
        <v>1691</v>
      </c>
      <c r="J451" t="s">
        <v>1314</v>
      </c>
      <c r="K451">
        <v>7310</v>
      </c>
      <c r="L451">
        <v>800</v>
      </c>
      <c r="M451">
        <f>Customers[[#This Row],[Quantity Ordered]]*Customers[[#This Row],[Sales Price (Per unit)]]</f>
        <v>1600</v>
      </c>
      <c r="N451" t="s">
        <v>2699</v>
      </c>
    </row>
    <row r="452" spans="1:14" x14ac:dyDescent="0.3">
      <c r="A452" t="s">
        <v>703</v>
      </c>
      <c r="B452" t="s">
        <v>704</v>
      </c>
      <c r="C452">
        <v>1683</v>
      </c>
      <c r="D452" t="s">
        <v>1208</v>
      </c>
      <c r="E452" s="1">
        <v>45334</v>
      </c>
      <c r="F452" s="6">
        <v>3</v>
      </c>
      <c r="G452" t="s">
        <v>15</v>
      </c>
      <c r="H452" t="s">
        <v>1227</v>
      </c>
      <c r="I452" t="s">
        <v>1692</v>
      </c>
      <c r="J452" t="s">
        <v>1229</v>
      </c>
      <c r="K452">
        <v>4217</v>
      </c>
      <c r="L452">
        <v>250</v>
      </c>
      <c r="M452">
        <f>Customers[[#This Row],[Quantity Ordered]]*Customers[[#This Row],[Sales Price (Per unit)]]</f>
        <v>750</v>
      </c>
      <c r="N452" t="s">
        <v>2700</v>
      </c>
    </row>
    <row r="453" spans="1:14" x14ac:dyDescent="0.3">
      <c r="A453" t="s">
        <v>705</v>
      </c>
      <c r="B453" t="s">
        <v>572</v>
      </c>
      <c r="C453">
        <v>1684</v>
      </c>
      <c r="D453" t="s">
        <v>1206</v>
      </c>
      <c r="E453" s="1">
        <v>45322</v>
      </c>
      <c r="F453" s="6">
        <v>3</v>
      </c>
      <c r="G453" s="1" t="s">
        <v>2243</v>
      </c>
      <c r="H453" t="s">
        <v>1224</v>
      </c>
      <c r="I453" t="s">
        <v>1693</v>
      </c>
      <c r="J453" t="s">
        <v>1234</v>
      </c>
      <c r="K453">
        <v>3220</v>
      </c>
      <c r="L453">
        <v>250</v>
      </c>
      <c r="M453">
        <f>Customers[[#This Row],[Quantity Ordered]]*Customers[[#This Row],[Sales Price (Per unit)]]</f>
        <v>750</v>
      </c>
      <c r="N453" t="s">
        <v>2701</v>
      </c>
    </row>
    <row r="454" spans="1:14" x14ac:dyDescent="0.3">
      <c r="A454" t="s">
        <v>706</v>
      </c>
      <c r="B454" t="s">
        <v>163</v>
      </c>
      <c r="C454">
        <v>1685</v>
      </c>
      <c r="D454" t="s">
        <v>1206</v>
      </c>
      <c r="E454" s="1">
        <v>45375</v>
      </c>
      <c r="F454" s="6">
        <v>1</v>
      </c>
      <c r="G454" t="s">
        <v>15</v>
      </c>
      <c r="H454" t="s">
        <v>1249</v>
      </c>
      <c r="I454" t="s">
        <v>1694</v>
      </c>
      <c r="J454" t="s">
        <v>1251</v>
      </c>
      <c r="K454">
        <v>800</v>
      </c>
      <c r="L454">
        <v>250</v>
      </c>
      <c r="M454">
        <f>Customers[[#This Row],[Quantity Ordered]]*Customers[[#This Row],[Sales Price (Per unit)]]</f>
        <v>250</v>
      </c>
      <c r="N454" t="s">
        <v>2702</v>
      </c>
    </row>
    <row r="455" spans="1:14" x14ac:dyDescent="0.3">
      <c r="A455" t="s">
        <v>191</v>
      </c>
      <c r="B455" t="s">
        <v>707</v>
      </c>
      <c r="C455">
        <v>1686</v>
      </c>
      <c r="D455" t="s">
        <v>2249</v>
      </c>
      <c r="E455" s="1">
        <v>45591</v>
      </c>
      <c r="F455" s="6">
        <v>2</v>
      </c>
      <c r="G455" t="s">
        <v>15</v>
      </c>
      <c r="H455" t="s">
        <v>1249</v>
      </c>
      <c r="I455" t="s">
        <v>1695</v>
      </c>
      <c r="J455" t="s">
        <v>1251</v>
      </c>
      <c r="K455">
        <v>800</v>
      </c>
      <c r="L455">
        <v>1200</v>
      </c>
      <c r="M455">
        <f>Customers[[#This Row],[Quantity Ordered]]*Customers[[#This Row],[Sales Price (Per unit)]]</f>
        <v>2400</v>
      </c>
      <c r="N455" t="s">
        <v>2703</v>
      </c>
    </row>
    <row r="456" spans="1:14" x14ac:dyDescent="0.3">
      <c r="A456" t="s">
        <v>708</v>
      </c>
      <c r="B456" t="s">
        <v>500</v>
      </c>
      <c r="C456">
        <v>1687</v>
      </c>
      <c r="D456" t="s">
        <v>1208</v>
      </c>
      <c r="E456" s="1">
        <v>45424</v>
      </c>
      <c r="F456" s="6">
        <v>1</v>
      </c>
      <c r="G456" s="1" t="s">
        <v>2242</v>
      </c>
      <c r="H456" t="s">
        <v>1227</v>
      </c>
      <c r="I456" t="s">
        <v>1696</v>
      </c>
      <c r="J456" t="s">
        <v>1243</v>
      </c>
      <c r="K456">
        <v>4870</v>
      </c>
      <c r="L456">
        <v>250</v>
      </c>
      <c r="M456">
        <f>Customers[[#This Row],[Quantity Ordered]]*Customers[[#This Row],[Sales Price (Per unit)]]</f>
        <v>250</v>
      </c>
      <c r="N456" t="s">
        <v>2704</v>
      </c>
    </row>
    <row r="457" spans="1:14" x14ac:dyDescent="0.3">
      <c r="A457" t="s">
        <v>709</v>
      </c>
      <c r="B457" t="s">
        <v>378</v>
      </c>
      <c r="C457">
        <v>1688</v>
      </c>
      <c r="D457" t="s">
        <v>1208</v>
      </c>
      <c r="E457" s="1">
        <v>45462</v>
      </c>
      <c r="F457" s="6">
        <v>3</v>
      </c>
      <c r="G457" t="s">
        <v>15</v>
      </c>
      <c r="H457" t="s">
        <v>1249</v>
      </c>
      <c r="I457" t="s">
        <v>1697</v>
      </c>
      <c r="J457" t="s">
        <v>1294</v>
      </c>
      <c r="K457">
        <v>870</v>
      </c>
      <c r="L457">
        <v>250</v>
      </c>
      <c r="M457">
        <f>Customers[[#This Row],[Quantity Ordered]]*Customers[[#This Row],[Sales Price (Per unit)]]</f>
        <v>750</v>
      </c>
      <c r="N457" t="s">
        <v>2705</v>
      </c>
    </row>
    <row r="458" spans="1:14" x14ac:dyDescent="0.3">
      <c r="A458" t="s">
        <v>710</v>
      </c>
      <c r="B458" t="s">
        <v>711</v>
      </c>
      <c r="C458">
        <v>1689</v>
      </c>
      <c r="D458" t="s">
        <v>1209</v>
      </c>
      <c r="E458" s="1">
        <v>45571</v>
      </c>
      <c r="F458" s="6">
        <v>3</v>
      </c>
      <c r="G458" t="s">
        <v>15</v>
      </c>
      <c r="H458" t="s">
        <v>1237</v>
      </c>
      <c r="I458" t="s">
        <v>1698</v>
      </c>
      <c r="J458" t="s">
        <v>1239</v>
      </c>
      <c r="K458">
        <v>7250</v>
      </c>
      <c r="L458">
        <v>800</v>
      </c>
      <c r="M458">
        <f>Customers[[#This Row],[Quantity Ordered]]*Customers[[#This Row],[Sales Price (Per unit)]]</f>
        <v>2400</v>
      </c>
      <c r="N458" t="s">
        <v>2706</v>
      </c>
    </row>
    <row r="459" spans="1:14" x14ac:dyDescent="0.3">
      <c r="A459" t="s">
        <v>712</v>
      </c>
      <c r="B459" t="s">
        <v>713</v>
      </c>
      <c r="C459">
        <v>1690</v>
      </c>
      <c r="D459" t="s">
        <v>2248</v>
      </c>
      <c r="E459" s="1">
        <v>45497</v>
      </c>
      <c r="F459" s="6">
        <v>2</v>
      </c>
      <c r="G459" t="s">
        <v>15</v>
      </c>
      <c r="H459" t="s">
        <v>1249</v>
      </c>
      <c r="I459" t="s">
        <v>1699</v>
      </c>
      <c r="J459" t="s">
        <v>1251</v>
      </c>
      <c r="K459">
        <v>800</v>
      </c>
      <c r="L459">
        <v>300</v>
      </c>
      <c r="M459">
        <f>Customers[[#This Row],[Quantity Ordered]]*Customers[[#This Row],[Sales Price (Per unit)]]</f>
        <v>600</v>
      </c>
      <c r="N459" t="s">
        <v>2707</v>
      </c>
    </row>
    <row r="460" spans="1:14" x14ac:dyDescent="0.3">
      <c r="A460" t="s">
        <v>714</v>
      </c>
      <c r="B460" t="s">
        <v>715</v>
      </c>
      <c r="C460">
        <v>1691</v>
      </c>
      <c r="D460" t="s">
        <v>2248</v>
      </c>
      <c r="E460" s="1">
        <v>45353</v>
      </c>
      <c r="F460" s="6">
        <v>1</v>
      </c>
      <c r="G460" s="1" t="s">
        <v>2242</v>
      </c>
      <c r="H460" t="s">
        <v>1249</v>
      </c>
      <c r="I460" t="s">
        <v>1700</v>
      </c>
      <c r="J460" t="s">
        <v>1294</v>
      </c>
      <c r="K460">
        <v>870</v>
      </c>
      <c r="L460">
        <v>300</v>
      </c>
      <c r="M460">
        <f>Customers[[#This Row],[Quantity Ordered]]*Customers[[#This Row],[Sales Price (Per unit)]]</f>
        <v>300</v>
      </c>
      <c r="N460" t="s">
        <v>2708</v>
      </c>
    </row>
    <row r="461" spans="1:14" x14ac:dyDescent="0.3">
      <c r="A461" t="s">
        <v>716</v>
      </c>
      <c r="B461" t="s">
        <v>717</v>
      </c>
      <c r="C461">
        <v>1692</v>
      </c>
      <c r="D461" t="s">
        <v>1204</v>
      </c>
      <c r="E461" s="1">
        <v>45484</v>
      </c>
      <c r="F461" s="6">
        <v>2</v>
      </c>
      <c r="G461" s="1" t="s">
        <v>2242</v>
      </c>
      <c r="H461" t="s">
        <v>1230</v>
      </c>
      <c r="I461" t="s">
        <v>1701</v>
      </c>
      <c r="J461" t="s">
        <v>1288</v>
      </c>
      <c r="K461">
        <v>5600</v>
      </c>
      <c r="L461">
        <v>600</v>
      </c>
      <c r="M461">
        <f>Customers[[#This Row],[Quantity Ordered]]*Customers[[#This Row],[Sales Price (Per unit)]]</f>
        <v>1200</v>
      </c>
      <c r="N461" t="s">
        <v>2709</v>
      </c>
    </row>
    <row r="462" spans="1:14" x14ac:dyDescent="0.3">
      <c r="A462" t="s">
        <v>718</v>
      </c>
      <c r="B462" t="s">
        <v>202</v>
      </c>
      <c r="C462">
        <v>1693</v>
      </c>
      <c r="D462" t="s">
        <v>2249</v>
      </c>
      <c r="E462" s="1">
        <v>45607</v>
      </c>
      <c r="F462" s="6">
        <v>2</v>
      </c>
      <c r="G462" s="1" t="s">
        <v>2242</v>
      </c>
      <c r="H462" t="s">
        <v>1230</v>
      </c>
      <c r="I462" t="s">
        <v>1702</v>
      </c>
      <c r="J462" t="s">
        <v>1288</v>
      </c>
      <c r="K462">
        <v>5600</v>
      </c>
      <c r="L462">
        <v>1200</v>
      </c>
      <c r="M462">
        <f>Customers[[#This Row],[Quantity Ordered]]*Customers[[#This Row],[Sales Price (Per unit)]]</f>
        <v>2400</v>
      </c>
      <c r="N462" t="s">
        <v>2710</v>
      </c>
    </row>
    <row r="463" spans="1:14" x14ac:dyDescent="0.3">
      <c r="A463" t="s">
        <v>680</v>
      </c>
      <c r="B463" t="s">
        <v>427</v>
      </c>
      <c r="C463">
        <v>1694</v>
      </c>
      <c r="D463" t="s">
        <v>2249</v>
      </c>
      <c r="E463" s="1">
        <v>45370</v>
      </c>
      <c r="F463" s="6">
        <v>1</v>
      </c>
      <c r="G463" s="1" t="s">
        <v>2243</v>
      </c>
      <c r="H463" t="s">
        <v>1237</v>
      </c>
      <c r="I463" t="s">
        <v>1703</v>
      </c>
      <c r="J463" t="s">
        <v>1239</v>
      </c>
      <c r="K463">
        <v>7250</v>
      </c>
      <c r="L463">
        <v>1200</v>
      </c>
      <c r="M463">
        <f>Customers[[#This Row],[Quantity Ordered]]*Customers[[#This Row],[Sales Price (Per unit)]]</f>
        <v>1200</v>
      </c>
      <c r="N463" t="s">
        <v>2711</v>
      </c>
    </row>
    <row r="464" spans="1:14" x14ac:dyDescent="0.3">
      <c r="A464" t="s">
        <v>475</v>
      </c>
      <c r="B464" t="s">
        <v>719</v>
      </c>
      <c r="C464">
        <v>1695</v>
      </c>
      <c r="D464" t="s">
        <v>2248</v>
      </c>
      <c r="E464" s="1">
        <v>45402</v>
      </c>
      <c r="F464" s="6">
        <v>1</v>
      </c>
      <c r="G464" t="s">
        <v>15</v>
      </c>
      <c r="H464" t="s">
        <v>1215</v>
      </c>
      <c r="I464" t="s">
        <v>1704</v>
      </c>
      <c r="J464" t="s">
        <v>1236</v>
      </c>
      <c r="K464">
        <v>6160</v>
      </c>
      <c r="L464">
        <v>300</v>
      </c>
      <c r="M464">
        <f>Customers[[#This Row],[Quantity Ordered]]*Customers[[#This Row],[Sales Price (Per unit)]]</f>
        <v>300</v>
      </c>
      <c r="N464" t="s">
        <v>2712</v>
      </c>
    </row>
    <row r="465" spans="1:14" x14ac:dyDescent="0.3">
      <c r="A465" t="s">
        <v>720</v>
      </c>
      <c r="B465" t="s">
        <v>721</v>
      </c>
      <c r="C465">
        <v>1696</v>
      </c>
      <c r="D465" t="s">
        <v>1209</v>
      </c>
      <c r="E465" s="1">
        <v>45316</v>
      </c>
      <c r="F465" s="6">
        <v>2</v>
      </c>
      <c r="G465" s="1" t="s">
        <v>2242</v>
      </c>
      <c r="H465" t="s">
        <v>1230</v>
      </c>
      <c r="I465" t="s">
        <v>1705</v>
      </c>
      <c r="J465" t="s">
        <v>1232</v>
      </c>
      <c r="K465">
        <v>5290</v>
      </c>
      <c r="L465">
        <v>800</v>
      </c>
      <c r="M465">
        <f>Customers[[#This Row],[Quantity Ordered]]*Customers[[#This Row],[Sales Price (Per unit)]]</f>
        <v>1600</v>
      </c>
      <c r="N465" t="s">
        <v>2713</v>
      </c>
    </row>
    <row r="466" spans="1:14" x14ac:dyDescent="0.3">
      <c r="A466" t="s">
        <v>692</v>
      </c>
      <c r="B466" t="s">
        <v>722</v>
      </c>
      <c r="C466">
        <v>1697</v>
      </c>
      <c r="D466" t="s">
        <v>1208</v>
      </c>
      <c r="E466" s="1">
        <v>45344</v>
      </c>
      <c r="F466" s="6">
        <v>1</v>
      </c>
      <c r="G466" s="1" t="s">
        <v>2242</v>
      </c>
      <c r="H466" t="s">
        <v>1221</v>
      </c>
      <c r="I466" t="s">
        <v>1706</v>
      </c>
      <c r="J466" t="s">
        <v>1261</v>
      </c>
      <c r="K466">
        <v>2500</v>
      </c>
      <c r="L466">
        <v>250</v>
      </c>
      <c r="M466">
        <f>Customers[[#This Row],[Quantity Ordered]]*Customers[[#This Row],[Sales Price (Per unit)]]</f>
        <v>250</v>
      </c>
      <c r="N466" t="s">
        <v>2714</v>
      </c>
    </row>
    <row r="467" spans="1:14" x14ac:dyDescent="0.3">
      <c r="A467" t="s">
        <v>723</v>
      </c>
      <c r="B467" t="s">
        <v>724</v>
      </c>
      <c r="C467">
        <v>1698</v>
      </c>
      <c r="D467" t="s">
        <v>1208</v>
      </c>
      <c r="E467" s="1">
        <v>45369</v>
      </c>
      <c r="F467" s="6">
        <v>3</v>
      </c>
      <c r="G467" s="1" t="s">
        <v>2242</v>
      </c>
      <c r="H467" t="s">
        <v>1224</v>
      </c>
      <c r="I467" t="s">
        <v>1707</v>
      </c>
      <c r="J467" t="s">
        <v>1234</v>
      </c>
      <c r="K467">
        <v>3220</v>
      </c>
      <c r="L467">
        <v>250</v>
      </c>
      <c r="M467">
        <f>Customers[[#This Row],[Quantity Ordered]]*Customers[[#This Row],[Sales Price (Per unit)]]</f>
        <v>750</v>
      </c>
      <c r="N467" t="s">
        <v>2715</v>
      </c>
    </row>
    <row r="468" spans="1:14" x14ac:dyDescent="0.3">
      <c r="A468" t="s">
        <v>725</v>
      </c>
      <c r="B468" t="s">
        <v>726</v>
      </c>
      <c r="C468">
        <v>1699</v>
      </c>
      <c r="D468" t="s">
        <v>2248</v>
      </c>
      <c r="E468" s="1">
        <v>45298</v>
      </c>
      <c r="F468" s="6">
        <v>3</v>
      </c>
      <c r="G468" t="s">
        <v>15</v>
      </c>
      <c r="H468" t="s">
        <v>1218</v>
      </c>
      <c r="I468" t="s">
        <v>1708</v>
      </c>
      <c r="J468" t="s">
        <v>1220</v>
      </c>
      <c r="K468">
        <v>2600</v>
      </c>
      <c r="L468">
        <v>300</v>
      </c>
      <c r="M468">
        <f>Customers[[#This Row],[Quantity Ordered]]*Customers[[#This Row],[Sales Price (Per unit)]]</f>
        <v>900</v>
      </c>
      <c r="N468" t="s">
        <v>2716</v>
      </c>
    </row>
    <row r="469" spans="1:14" x14ac:dyDescent="0.3">
      <c r="A469" t="s">
        <v>520</v>
      </c>
      <c r="B469" t="s">
        <v>293</v>
      </c>
      <c r="C469">
        <v>1700</v>
      </c>
      <c r="D469" t="s">
        <v>1208</v>
      </c>
      <c r="E469" s="1">
        <v>45425</v>
      </c>
      <c r="F469" s="6">
        <v>3</v>
      </c>
      <c r="G469" s="1" t="s">
        <v>2242</v>
      </c>
      <c r="H469" t="s">
        <v>1230</v>
      </c>
      <c r="I469" t="s">
        <v>1709</v>
      </c>
      <c r="J469" t="s">
        <v>1232</v>
      </c>
      <c r="K469">
        <v>5290</v>
      </c>
      <c r="L469">
        <v>250</v>
      </c>
      <c r="M469">
        <f>Customers[[#This Row],[Quantity Ordered]]*Customers[[#This Row],[Sales Price (Per unit)]]</f>
        <v>750</v>
      </c>
      <c r="N469" t="s">
        <v>2717</v>
      </c>
    </row>
    <row r="470" spans="1:14" x14ac:dyDescent="0.3">
      <c r="A470" t="s">
        <v>727</v>
      </c>
      <c r="B470" t="s">
        <v>156</v>
      </c>
      <c r="C470">
        <v>1701</v>
      </c>
      <c r="D470" t="s">
        <v>1208</v>
      </c>
      <c r="E470" s="1">
        <v>45504</v>
      </c>
      <c r="F470" s="6">
        <v>2</v>
      </c>
      <c r="G470" s="1" t="s">
        <v>2243</v>
      </c>
      <c r="H470" t="s">
        <v>1227</v>
      </c>
      <c r="I470" t="s">
        <v>1710</v>
      </c>
      <c r="J470" t="s">
        <v>1229</v>
      </c>
      <c r="K470">
        <v>4217</v>
      </c>
      <c r="L470">
        <v>250</v>
      </c>
      <c r="M470">
        <f>Customers[[#This Row],[Quantity Ordered]]*Customers[[#This Row],[Sales Price (Per unit)]]</f>
        <v>500</v>
      </c>
      <c r="N470" t="s">
        <v>2718</v>
      </c>
    </row>
    <row r="471" spans="1:14" x14ac:dyDescent="0.3">
      <c r="A471" t="s">
        <v>728</v>
      </c>
      <c r="B471" t="s">
        <v>729</v>
      </c>
      <c r="C471">
        <v>1702</v>
      </c>
      <c r="D471" t="s">
        <v>1209</v>
      </c>
      <c r="E471" s="1">
        <v>45515</v>
      </c>
      <c r="F471" s="6">
        <v>3</v>
      </c>
      <c r="G471" t="s">
        <v>15</v>
      </c>
      <c r="H471" t="s">
        <v>1218</v>
      </c>
      <c r="I471" t="s">
        <v>1711</v>
      </c>
      <c r="J471" t="s">
        <v>1220</v>
      </c>
      <c r="K471">
        <v>2600</v>
      </c>
      <c r="L471">
        <v>800</v>
      </c>
      <c r="M471">
        <f>Customers[[#This Row],[Quantity Ordered]]*Customers[[#This Row],[Sales Price (Per unit)]]</f>
        <v>2400</v>
      </c>
      <c r="N471" t="s">
        <v>2719</v>
      </c>
    </row>
    <row r="472" spans="1:14" x14ac:dyDescent="0.3">
      <c r="A472" t="s">
        <v>730</v>
      </c>
      <c r="B472" t="s">
        <v>605</v>
      </c>
      <c r="C472">
        <v>1703</v>
      </c>
      <c r="D472" t="s">
        <v>2248</v>
      </c>
      <c r="E472" s="1">
        <v>45604</v>
      </c>
      <c r="F472" s="6">
        <v>2</v>
      </c>
      <c r="G472" s="1" t="s">
        <v>2242</v>
      </c>
      <c r="H472" t="s">
        <v>1249</v>
      </c>
      <c r="I472" t="s">
        <v>1712</v>
      </c>
      <c r="J472" t="s">
        <v>1251</v>
      </c>
      <c r="K472">
        <v>800</v>
      </c>
      <c r="L472">
        <v>300</v>
      </c>
      <c r="M472">
        <f>Customers[[#This Row],[Quantity Ordered]]*Customers[[#This Row],[Sales Price (Per unit)]]</f>
        <v>600</v>
      </c>
      <c r="N472" t="s">
        <v>2720</v>
      </c>
    </row>
    <row r="473" spans="1:14" x14ac:dyDescent="0.3">
      <c r="A473" t="s">
        <v>731</v>
      </c>
      <c r="B473" t="s">
        <v>717</v>
      </c>
      <c r="C473">
        <v>1704</v>
      </c>
      <c r="D473" t="s">
        <v>1208</v>
      </c>
      <c r="E473" s="1">
        <v>45300</v>
      </c>
      <c r="F473" s="6">
        <v>1</v>
      </c>
      <c r="G473" t="s">
        <v>19</v>
      </c>
      <c r="H473" t="s">
        <v>1221</v>
      </c>
      <c r="I473" t="s">
        <v>1713</v>
      </c>
      <c r="J473" t="s">
        <v>1261</v>
      </c>
      <c r="K473">
        <v>2500</v>
      </c>
      <c r="L473">
        <v>250</v>
      </c>
      <c r="M473">
        <f>Customers[[#This Row],[Quantity Ordered]]*Customers[[#This Row],[Sales Price (Per unit)]]</f>
        <v>250</v>
      </c>
      <c r="N473" t="s">
        <v>2721</v>
      </c>
    </row>
    <row r="474" spans="1:14" x14ac:dyDescent="0.3">
      <c r="A474" t="s">
        <v>732</v>
      </c>
      <c r="B474" t="s">
        <v>244</v>
      </c>
      <c r="C474">
        <v>1705</v>
      </c>
      <c r="D474" t="s">
        <v>2249</v>
      </c>
      <c r="E474" s="1">
        <v>45360</v>
      </c>
      <c r="F474" s="6">
        <v>2</v>
      </c>
      <c r="G474" s="1" t="s">
        <v>2242</v>
      </c>
      <c r="H474" t="s">
        <v>1221</v>
      </c>
      <c r="I474" t="s">
        <v>1714</v>
      </c>
      <c r="J474" t="s">
        <v>1223</v>
      </c>
      <c r="K474">
        <v>2300</v>
      </c>
      <c r="L474">
        <v>1200</v>
      </c>
      <c r="M474">
        <f>Customers[[#This Row],[Quantity Ordered]]*Customers[[#This Row],[Sales Price (Per unit)]]</f>
        <v>2400</v>
      </c>
      <c r="N474" t="s">
        <v>2722</v>
      </c>
    </row>
    <row r="475" spans="1:14" x14ac:dyDescent="0.3">
      <c r="A475" t="s">
        <v>733</v>
      </c>
      <c r="B475" t="s">
        <v>734</v>
      </c>
      <c r="C475">
        <v>1706</v>
      </c>
      <c r="D475" t="s">
        <v>2248</v>
      </c>
      <c r="E475" s="1">
        <v>45378</v>
      </c>
      <c r="F475" s="6">
        <v>3</v>
      </c>
      <c r="G475" s="1" t="s">
        <v>2242</v>
      </c>
      <c r="H475" t="s">
        <v>1218</v>
      </c>
      <c r="I475" t="s">
        <v>1715</v>
      </c>
      <c r="J475" t="s">
        <v>1220</v>
      </c>
      <c r="K475">
        <v>2600</v>
      </c>
      <c r="L475">
        <v>300</v>
      </c>
      <c r="M475">
        <f>Customers[[#This Row],[Quantity Ordered]]*Customers[[#This Row],[Sales Price (Per unit)]]</f>
        <v>900</v>
      </c>
      <c r="N475" t="s">
        <v>2723</v>
      </c>
    </row>
    <row r="476" spans="1:14" x14ac:dyDescent="0.3">
      <c r="A476" t="s">
        <v>735</v>
      </c>
      <c r="B476" t="s">
        <v>736</v>
      </c>
      <c r="C476">
        <v>1707</v>
      </c>
      <c r="D476" t="s">
        <v>1206</v>
      </c>
      <c r="E476" s="1">
        <v>45496</v>
      </c>
      <c r="F476" s="6">
        <v>3</v>
      </c>
      <c r="G476" t="s">
        <v>15</v>
      </c>
      <c r="H476" t="s">
        <v>1249</v>
      </c>
      <c r="I476" t="s">
        <v>1716</v>
      </c>
      <c r="J476" t="s">
        <v>1251</v>
      </c>
      <c r="K476">
        <v>800</v>
      </c>
      <c r="L476">
        <v>250</v>
      </c>
      <c r="M476">
        <f>Customers[[#This Row],[Quantity Ordered]]*Customers[[#This Row],[Sales Price (Per unit)]]</f>
        <v>750</v>
      </c>
      <c r="N476" t="s">
        <v>2724</v>
      </c>
    </row>
    <row r="477" spans="1:14" x14ac:dyDescent="0.3">
      <c r="A477" t="s">
        <v>662</v>
      </c>
      <c r="B477" t="s">
        <v>217</v>
      </c>
      <c r="C477">
        <v>1708</v>
      </c>
      <c r="D477" t="s">
        <v>2248</v>
      </c>
      <c r="E477" s="1">
        <v>45323</v>
      </c>
      <c r="F477" s="6">
        <v>1</v>
      </c>
      <c r="G477" t="s">
        <v>15</v>
      </c>
      <c r="H477" t="s">
        <v>1221</v>
      </c>
      <c r="I477" t="s">
        <v>1717</v>
      </c>
      <c r="J477" t="s">
        <v>1261</v>
      </c>
      <c r="K477">
        <v>2500</v>
      </c>
      <c r="L477">
        <v>300</v>
      </c>
      <c r="M477">
        <f>Customers[[#This Row],[Quantity Ordered]]*Customers[[#This Row],[Sales Price (Per unit)]]</f>
        <v>300</v>
      </c>
      <c r="N477" t="s">
        <v>2725</v>
      </c>
    </row>
    <row r="478" spans="1:14" x14ac:dyDescent="0.3">
      <c r="A478" t="s">
        <v>737</v>
      </c>
      <c r="B478" t="s">
        <v>175</v>
      </c>
      <c r="C478">
        <v>1709</v>
      </c>
      <c r="D478" t="s">
        <v>1206</v>
      </c>
      <c r="E478" s="1">
        <v>45636</v>
      </c>
      <c r="F478" s="6">
        <v>1</v>
      </c>
      <c r="G478" t="s">
        <v>15</v>
      </c>
      <c r="H478" t="s">
        <v>1227</v>
      </c>
      <c r="I478" t="s">
        <v>1718</v>
      </c>
      <c r="J478" t="s">
        <v>1243</v>
      </c>
      <c r="K478">
        <v>4870</v>
      </c>
      <c r="L478">
        <v>250</v>
      </c>
      <c r="M478">
        <f>Customers[[#This Row],[Quantity Ordered]]*Customers[[#This Row],[Sales Price (Per unit)]]</f>
        <v>250</v>
      </c>
      <c r="N478" t="s">
        <v>2726</v>
      </c>
    </row>
    <row r="479" spans="1:14" x14ac:dyDescent="0.3">
      <c r="A479" t="s">
        <v>380</v>
      </c>
      <c r="B479" t="s">
        <v>701</v>
      </c>
      <c r="C479">
        <v>1710</v>
      </c>
      <c r="D479" t="s">
        <v>1208</v>
      </c>
      <c r="E479" s="1">
        <v>45424</v>
      </c>
      <c r="F479" s="6">
        <v>2</v>
      </c>
      <c r="G479" t="s">
        <v>15</v>
      </c>
      <c r="H479" t="s">
        <v>1224</v>
      </c>
      <c r="I479" t="s">
        <v>1719</v>
      </c>
      <c r="J479" t="s">
        <v>1247</v>
      </c>
      <c r="K479">
        <v>3000</v>
      </c>
      <c r="L479">
        <v>250</v>
      </c>
      <c r="M479">
        <f>Customers[[#This Row],[Quantity Ordered]]*Customers[[#This Row],[Sales Price (Per unit)]]</f>
        <v>500</v>
      </c>
      <c r="N479" t="s">
        <v>2727</v>
      </c>
    </row>
    <row r="480" spans="1:14" x14ac:dyDescent="0.3">
      <c r="A480" t="s">
        <v>537</v>
      </c>
      <c r="B480" t="s">
        <v>738</v>
      </c>
      <c r="C480">
        <v>1711</v>
      </c>
      <c r="D480" t="s">
        <v>1209</v>
      </c>
      <c r="E480" s="1">
        <v>45561</v>
      </c>
      <c r="F480" s="6">
        <v>2</v>
      </c>
      <c r="G480" s="1" t="s">
        <v>2242</v>
      </c>
      <c r="H480" t="s">
        <v>1227</v>
      </c>
      <c r="I480" t="s">
        <v>1720</v>
      </c>
      <c r="J480" t="s">
        <v>1243</v>
      </c>
      <c r="K480">
        <v>4870</v>
      </c>
      <c r="L480">
        <v>800</v>
      </c>
      <c r="M480">
        <f>Customers[[#This Row],[Quantity Ordered]]*Customers[[#This Row],[Sales Price (Per unit)]]</f>
        <v>1600</v>
      </c>
      <c r="N480" t="s">
        <v>2728</v>
      </c>
    </row>
    <row r="481" spans="1:14" x14ac:dyDescent="0.3">
      <c r="A481" t="s">
        <v>450</v>
      </c>
      <c r="B481" t="s">
        <v>495</v>
      </c>
      <c r="C481">
        <v>1712</v>
      </c>
      <c r="D481" t="s">
        <v>1208</v>
      </c>
      <c r="E481" s="1">
        <v>45507</v>
      </c>
      <c r="F481" s="6">
        <v>2</v>
      </c>
      <c r="G481" t="s">
        <v>15</v>
      </c>
      <c r="H481" t="s">
        <v>1218</v>
      </c>
      <c r="I481" t="s">
        <v>1721</v>
      </c>
      <c r="J481" t="s">
        <v>1220</v>
      </c>
      <c r="K481">
        <v>2600</v>
      </c>
      <c r="L481">
        <v>250</v>
      </c>
      <c r="M481">
        <f>Customers[[#This Row],[Quantity Ordered]]*Customers[[#This Row],[Sales Price (Per unit)]]</f>
        <v>500</v>
      </c>
      <c r="N481" t="s">
        <v>2729</v>
      </c>
    </row>
    <row r="482" spans="1:14" x14ac:dyDescent="0.3">
      <c r="A482" t="s">
        <v>739</v>
      </c>
      <c r="B482" t="s">
        <v>740</v>
      </c>
      <c r="C482">
        <v>1713</v>
      </c>
      <c r="D482" t="s">
        <v>1204</v>
      </c>
      <c r="E482" s="1">
        <v>45640</v>
      </c>
      <c r="F482" s="6">
        <v>3</v>
      </c>
      <c r="G482" s="1" t="s">
        <v>2242</v>
      </c>
      <c r="H482" t="s">
        <v>1230</v>
      </c>
      <c r="I482" t="s">
        <v>1722</v>
      </c>
      <c r="J482" t="s">
        <v>1232</v>
      </c>
      <c r="K482">
        <v>5290</v>
      </c>
      <c r="L482">
        <v>600</v>
      </c>
      <c r="M482">
        <f>Customers[[#This Row],[Quantity Ordered]]*Customers[[#This Row],[Sales Price (Per unit)]]</f>
        <v>1800</v>
      </c>
      <c r="N482" t="s">
        <v>2730</v>
      </c>
    </row>
    <row r="483" spans="1:14" x14ac:dyDescent="0.3">
      <c r="A483" t="s">
        <v>741</v>
      </c>
      <c r="B483" t="s">
        <v>461</v>
      </c>
      <c r="C483">
        <v>1714</v>
      </c>
      <c r="D483" t="s">
        <v>1208</v>
      </c>
      <c r="E483" s="1">
        <v>45500</v>
      </c>
      <c r="F483" s="6">
        <v>2</v>
      </c>
      <c r="G483" s="1" t="s">
        <v>2242</v>
      </c>
      <c r="H483" t="s">
        <v>1215</v>
      </c>
      <c r="I483" t="s">
        <v>1723</v>
      </c>
      <c r="J483" t="s">
        <v>1263</v>
      </c>
      <c r="K483">
        <v>6000</v>
      </c>
      <c r="L483">
        <v>250</v>
      </c>
      <c r="M483">
        <f>Customers[[#This Row],[Quantity Ordered]]*Customers[[#This Row],[Sales Price (Per unit)]]</f>
        <v>500</v>
      </c>
      <c r="N483" t="s">
        <v>2731</v>
      </c>
    </row>
    <row r="484" spans="1:14" x14ac:dyDescent="0.3">
      <c r="A484" t="s">
        <v>742</v>
      </c>
      <c r="B484" t="s">
        <v>743</v>
      </c>
      <c r="C484">
        <v>1715</v>
      </c>
      <c r="D484" t="s">
        <v>2248</v>
      </c>
      <c r="E484" s="1">
        <v>45375</v>
      </c>
      <c r="F484" s="6">
        <v>3</v>
      </c>
      <c r="G484" s="1" t="s">
        <v>2242</v>
      </c>
      <c r="H484" t="s">
        <v>1215</v>
      </c>
      <c r="I484" t="s">
        <v>1724</v>
      </c>
      <c r="J484" t="s">
        <v>1236</v>
      </c>
      <c r="K484">
        <v>6160</v>
      </c>
      <c r="L484">
        <v>300</v>
      </c>
      <c r="M484">
        <f>Customers[[#This Row],[Quantity Ordered]]*Customers[[#This Row],[Sales Price (Per unit)]]</f>
        <v>900</v>
      </c>
      <c r="N484" t="s">
        <v>2732</v>
      </c>
    </row>
    <row r="485" spans="1:14" x14ac:dyDescent="0.3">
      <c r="A485" t="s">
        <v>423</v>
      </c>
      <c r="B485" t="s">
        <v>269</v>
      </c>
      <c r="C485">
        <v>1716</v>
      </c>
      <c r="D485" t="s">
        <v>2248</v>
      </c>
      <c r="E485" s="1">
        <v>45579</v>
      </c>
      <c r="F485" s="6">
        <v>2</v>
      </c>
      <c r="G485" s="1" t="s">
        <v>2242</v>
      </c>
      <c r="H485" t="s">
        <v>1227</v>
      </c>
      <c r="I485" t="s">
        <v>1725</v>
      </c>
      <c r="J485" t="s">
        <v>1265</v>
      </c>
      <c r="K485">
        <v>4000</v>
      </c>
      <c r="L485">
        <v>300</v>
      </c>
      <c r="M485">
        <f>Customers[[#This Row],[Quantity Ordered]]*Customers[[#This Row],[Sales Price (Per unit)]]</f>
        <v>600</v>
      </c>
      <c r="N485" t="s">
        <v>2733</v>
      </c>
    </row>
    <row r="486" spans="1:14" x14ac:dyDescent="0.3">
      <c r="A486" t="s">
        <v>744</v>
      </c>
      <c r="B486" t="s">
        <v>633</v>
      </c>
      <c r="C486">
        <v>1717</v>
      </c>
      <c r="D486" t="s">
        <v>1204</v>
      </c>
      <c r="E486" s="1">
        <v>45617</v>
      </c>
      <c r="F486" s="6">
        <v>1</v>
      </c>
      <c r="G486" s="1" t="s">
        <v>2242</v>
      </c>
      <c r="H486" t="s">
        <v>1249</v>
      </c>
      <c r="I486" t="s">
        <v>1726</v>
      </c>
      <c r="J486" t="s">
        <v>1294</v>
      </c>
      <c r="K486">
        <v>870</v>
      </c>
      <c r="L486">
        <v>600</v>
      </c>
      <c r="M486">
        <f>Customers[[#This Row],[Quantity Ordered]]*Customers[[#This Row],[Sales Price (Per unit)]]</f>
        <v>600</v>
      </c>
      <c r="N486" t="s">
        <v>2734</v>
      </c>
    </row>
    <row r="487" spans="1:14" x14ac:dyDescent="0.3">
      <c r="A487" t="s">
        <v>696</v>
      </c>
      <c r="B487" t="s">
        <v>277</v>
      </c>
      <c r="C487">
        <v>1718</v>
      </c>
      <c r="D487" t="s">
        <v>1206</v>
      </c>
      <c r="E487" s="1">
        <v>45612</v>
      </c>
      <c r="F487" s="6">
        <v>2</v>
      </c>
      <c r="G487" s="1" t="s">
        <v>2242</v>
      </c>
      <c r="H487" t="s">
        <v>1215</v>
      </c>
      <c r="I487" t="s">
        <v>1727</v>
      </c>
      <c r="J487" t="s">
        <v>1236</v>
      </c>
      <c r="K487">
        <v>6160</v>
      </c>
      <c r="L487">
        <v>250</v>
      </c>
      <c r="M487">
        <f>Customers[[#This Row],[Quantity Ordered]]*Customers[[#This Row],[Sales Price (Per unit)]]</f>
        <v>500</v>
      </c>
      <c r="N487" t="s">
        <v>2735</v>
      </c>
    </row>
    <row r="488" spans="1:14" x14ac:dyDescent="0.3">
      <c r="A488" t="s">
        <v>745</v>
      </c>
      <c r="B488" t="s">
        <v>472</v>
      </c>
      <c r="C488">
        <v>1719</v>
      </c>
      <c r="D488" t="s">
        <v>1206</v>
      </c>
      <c r="E488" s="1">
        <v>45593</v>
      </c>
      <c r="F488" s="6">
        <v>2</v>
      </c>
      <c r="G488" s="1" t="s">
        <v>2242</v>
      </c>
      <c r="H488" t="s">
        <v>1218</v>
      </c>
      <c r="I488" t="s">
        <v>1728</v>
      </c>
      <c r="J488" t="s">
        <v>1220</v>
      </c>
      <c r="K488">
        <v>2600</v>
      </c>
      <c r="L488">
        <v>250</v>
      </c>
      <c r="M488">
        <f>Customers[[#This Row],[Quantity Ordered]]*Customers[[#This Row],[Sales Price (Per unit)]]</f>
        <v>500</v>
      </c>
      <c r="N488" t="s">
        <v>2736</v>
      </c>
    </row>
    <row r="489" spans="1:14" x14ac:dyDescent="0.3">
      <c r="A489" t="s">
        <v>354</v>
      </c>
      <c r="B489" t="s">
        <v>746</v>
      </c>
      <c r="C489">
        <v>1720</v>
      </c>
      <c r="D489" t="s">
        <v>2248</v>
      </c>
      <c r="E489" s="1">
        <v>45569</v>
      </c>
      <c r="F489" s="6">
        <v>1</v>
      </c>
      <c r="G489" t="s">
        <v>15</v>
      </c>
      <c r="H489" t="s">
        <v>1221</v>
      </c>
      <c r="I489" t="s">
        <v>1729</v>
      </c>
      <c r="J489" t="s">
        <v>837</v>
      </c>
      <c r="K489">
        <v>2000</v>
      </c>
      <c r="L489">
        <v>300</v>
      </c>
      <c r="M489">
        <f>Customers[[#This Row],[Quantity Ordered]]*Customers[[#This Row],[Sales Price (Per unit)]]</f>
        <v>300</v>
      </c>
      <c r="N489" t="s">
        <v>2737</v>
      </c>
    </row>
    <row r="490" spans="1:14" x14ac:dyDescent="0.3">
      <c r="A490" t="s">
        <v>321</v>
      </c>
      <c r="B490" t="s">
        <v>309</v>
      </c>
      <c r="C490">
        <v>1721</v>
      </c>
      <c r="D490" t="s">
        <v>1208</v>
      </c>
      <c r="E490" s="1">
        <v>45499</v>
      </c>
      <c r="F490" s="6">
        <v>3</v>
      </c>
      <c r="G490" t="s">
        <v>15</v>
      </c>
      <c r="H490" t="s">
        <v>1215</v>
      </c>
      <c r="I490" t="s">
        <v>1730</v>
      </c>
      <c r="J490" t="s">
        <v>1217</v>
      </c>
      <c r="K490">
        <v>6725</v>
      </c>
      <c r="L490">
        <v>250</v>
      </c>
      <c r="M490">
        <f>Customers[[#This Row],[Quantity Ordered]]*Customers[[#This Row],[Sales Price (Per unit)]]</f>
        <v>750</v>
      </c>
      <c r="N490" t="s">
        <v>2738</v>
      </c>
    </row>
    <row r="491" spans="1:14" x14ac:dyDescent="0.3">
      <c r="A491" t="s">
        <v>747</v>
      </c>
      <c r="B491" t="s">
        <v>52</v>
      </c>
      <c r="C491">
        <v>1722</v>
      </c>
      <c r="D491" t="s">
        <v>2249</v>
      </c>
      <c r="E491" s="1">
        <v>45549</v>
      </c>
      <c r="F491" s="6">
        <v>1</v>
      </c>
      <c r="G491" s="1" t="s">
        <v>2242</v>
      </c>
      <c r="H491" t="s">
        <v>1249</v>
      </c>
      <c r="I491" t="s">
        <v>1731</v>
      </c>
      <c r="J491" t="s">
        <v>1294</v>
      </c>
      <c r="K491">
        <v>870</v>
      </c>
      <c r="L491">
        <v>1200</v>
      </c>
      <c r="M491">
        <f>Customers[[#This Row],[Quantity Ordered]]*Customers[[#This Row],[Sales Price (Per unit)]]</f>
        <v>1200</v>
      </c>
      <c r="N491" t="s">
        <v>2739</v>
      </c>
    </row>
    <row r="492" spans="1:14" x14ac:dyDescent="0.3">
      <c r="A492" t="s">
        <v>748</v>
      </c>
      <c r="B492" t="s">
        <v>749</v>
      </c>
      <c r="C492">
        <v>1723</v>
      </c>
      <c r="D492" t="s">
        <v>2248</v>
      </c>
      <c r="E492" s="1">
        <v>45499</v>
      </c>
      <c r="F492" s="6">
        <v>3</v>
      </c>
      <c r="G492" t="s">
        <v>15</v>
      </c>
      <c r="H492" t="s">
        <v>1215</v>
      </c>
      <c r="I492" t="s">
        <v>1732</v>
      </c>
      <c r="J492" t="s">
        <v>1263</v>
      </c>
      <c r="K492">
        <v>6000</v>
      </c>
      <c r="L492">
        <v>300</v>
      </c>
      <c r="M492">
        <f>Customers[[#This Row],[Quantity Ordered]]*Customers[[#This Row],[Sales Price (Per unit)]]</f>
        <v>900</v>
      </c>
      <c r="N492" t="s">
        <v>2740</v>
      </c>
    </row>
    <row r="493" spans="1:14" x14ac:dyDescent="0.3">
      <c r="A493" t="s">
        <v>319</v>
      </c>
      <c r="B493" t="s">
        <v>750</v>
      </c>
      <c r="C493">
        <v>1724</v>
      </c>
      <c r="D493" t="s">
        <v>1209</v>
      </c>
      <c r="E493" s="1">
        <v>45567</v>
      </c>
      <c r="F493" s="6">
        <v>1</v>
      </c>
      <c r="G493" t="s">
        <v>19</v>
      </c>
      <c r="H493" t="s">
        <v>1230</v>
      </c>
      <c r="I493" t="s">
        <v>1733</v>
      </c>
      <c r="J493" t="s">
        <v>1288</v>
      </c>
      <c r="K493">
        <v>5600</v>
      </c>
      <c r="L493">
        <v>800</v>
      </c>
      <c r="M493">
        <f>Customers[[#This Row],[Quantity Ordered]]*Customers[[#This Row],[Sales Price (Per unit)]]</f>
        <v>800</v>
      </c>
      <c r="N493" t="s">
        <v>2741</v>
      </c>
    </row>
    <row r="494" spans="1:14" x14ac:dyDescent="0.3">
      <c r="A494" t="s">
        <v>273</v>
      </c>
      <c r="B494" t="s">
        <v>751</v>
      </c>
      <c r="C494">
        <v>1725</v>
      </c>
      <c r="D494" t="s">
        <v>1208</v>
      </c>
      <c r="E494" s="1">
        <v>45326</v>
      </c>
      <c r="F494" s="6">
        <v>2</v>
      </c>
      <c r="G494" t="s">
        <v>19</v>
      </c>
      <c r="H494" t="s">
        <v>1215</v>
      </c>
      <c r="I494" t="s">
        <v>1734</v>
      </c>
      <c r="J494" t="s">
        <v>1217</v>
      </c>
      <c r="K494">
        <v>6725</v>
      </c>
      <c r="L494">
        <v>250</v>
      </c>
      <c r="M494">
        <f>Customers[[#This Row],[Quantity Ordered]]*Customers[[#This Row],[Sales Price (Per unit)]]</f>
        <v>500</v>
      </c>
      <c r="N494" t="s">
        <v>2742</v>
      </c>
    </row>
    <row r="495" spans="1:14" x14ac:dyDescent="0.3">
      <c r="A495" t="s">
        <v>752</v>
      </c>
      <c r="B495" t="s">
        <v>753</v>
      </c>
      <c r="C495">
        <v>1726</v>
      </c>
      <c r="D495" t="s">
        <v>1209</v>
      </c>
      <c r="E495" s="1">
        <v>45557</v>
      </c>
      <c r="F495" s="6">
        <v>3</v>
      </c>
      <c r="G495" t="s">
        <v>19</v>
      </c>
      <c r="H495" t="s">
        <v>1249</v>
      </c>
      <c r="I495" t="s">
        <v>1735</v>
      </c>
      <c r="J495" t="s">
        <v>1294</v>
      </c>
      <c r="K495">
        <v>870</v>
      </c>
      <c r="L495">
        <v>800</v>
      </c>
      <c r="M495">
        <f>Customers[[#This Row],[Quantity Ordered]]*Customers[[#This Row],[Sales Price (Per unit)]]</f>
        <v>2400</v>
      </c>
      <c r="N495" t="s">
        <v>2743</v>
      </c>
    </row>
    <row r="496" spans="1:14" x14ac:dyDescent="0.3">
      <c r="A496" t="s">
        <v>754</v>
      </c>
      <c r="B496" t="s">
        <v>755</v>
      </c>
      <c r="C496">
        <v>1727</v>
      </c>
      <c r="D496" t="s">
        <v>1204</v>
      </c>
      <c r="E496" s="1">
        <v>45612</v>
      </c>
      <c r="F496" s="6">
        <v>2</v>
      </c>
      <c r="G496" s="1" t="s">
        <v>2242</v>
      </c>
      <c r="H496" t="s">
        <v>1224</v>
      </c>
      <c r="I496" t="s">
        <v>1736</v>
      </c>
      <c r="J496" t="s">
        <v>1234</v>
      </c>
      <c r="K496">
        <v>3220</v>
      </c>
      <c r="L496">
        <v>600</v>
      </c>
      <c r="M496">
        <f>Customers[[#This Row],[Quantity Ordered]]*Customers[[#This Row],[Sales Price (Per unit)]]</f>
        <v>1200</v>
      </c>
      <c r="N496" t="s">
        <v>2744</v>
      </c>
    </row>
    <row r="497" spans="1:14" x14ac:dyDescent="0.3">
      <c r="A497" t="s">
        <v>756</v>
      </c>
      <c r="B497" t="s">
        <v>757</v>
      </c>
      <c r="C497">
        <v>1728</v>
      </c>
      <c r="D497" t="s">
        <v>1204</v>
      </c>
      <c r="E497" s="1">
        <v>45585</v>
      </c>
      <c r="F497" s="6">
        <v>2</v>
      </c>
      <c r="G497" t="s">
        <v>15</v>
      </c>
      <c r="H497" t="s">
        <v>1224</v>
      </c>
      <c r="I497" t="s">
        <v>1737</v>
      </c>
      <c r="J497" t="s">
        <v>1226</v>
      </c>
      <c r="K497">
        <v>3350</v>
      </c>
      <c r="L497">
        <v>600</v>
      </c>
      <c r="M497">
        <f>Customers[[#This Row],[Quantity Ordered]]*Customers[[#This Row],[Sales Price (Per unit)]]</f>
        <v>1200</v>
      </c>
      <c r="N497" t="s">
        <v>2745</v>
      </c>
    </row>
    <row r="498" spans="1:14" x14ac:dyDescent="0.3">
      <c r="A498" t="s">
        <v>395</v>
      </c>
      <c r="B498" t="s">
        <v>697</v>
      </c>
      <c r="C498">
        <v>1729</v>
      </c>
      <c r="D498" t="s">
        <v>2249</v>
      </c>
      <c r="E498" s="1">
        <v>45560</v>
      </c>
      <c r="F498" s="6">
        <v>2</v>
      </c>
      <c r="G498" s="1" t="s">
        <v>2242</v>
      </c>
      <c r="H498" t="s">
        <v>1218</v>
      </c>
      <c r="I498" t="s">
        <v>1738</v>
      </c>
      <c r="J498" t="s">
        <v>1220</v>
      </c>
      <c r="K498">
        <v>2600</v>
      </c>
      <c r="L498">
        <v>1200</v>
      </c>
      <c r="M498">
        <f>Customers[[#This Row],[Quantity Ordered]]*Customers[[#This Row],[Sales Price (Per unit)]]</f>
        <v>2400</v>
      </c>
      <c r="N498" t="s">
        <v>2746</v>
      </c>
    </row>
    <row r="499" spans="1:14" x14ac:dyDescent="0.3">
      <c r="A499" t="s">
        <v>207</v>
      </c>
      <c r="B499" t="s">
        <v>758</v>
      </c>
      <c r="C499">
        <v>1730</v>
      </c>
      <c r="D499" t="s">
        <v>2249</v>
      </c>
      <c r="E499" s="1">
        <v>45409</v>
      </c>
      <c r="F499" s="6">
        <v>2</v>
      </c>
      <c r="G499" s="1" t="s">
        <v>2242</v>
      </c>
      <c r="H499" t="s">
        <v>1224</v>
      </c>
      <c r="I499" t="s">
        <v>1739</v>
      </c>
      <c r="J499" t="s">
        <v>1247</v>
      </c>
      <c r="K499">
        <v>3000</v>
      </c>
      <c r="L499">
        <v>1200</v>
      </c>
      <c r="M499">
        <f>Customers[[#This Row],[Quantity Ordered]]*Customers[[#This Row],[Sales Price (Per unit)]]</f>
        <v>2400</v>
      </c>
      <c r="N499" t="s">
        <v>2747</v>
      </c>
    </row>
    <row r="500" spans="1:14" x14ac:dyDescent="0.3">
      <c r="A500" t="s">
        <v>628</v>
      </c>
      <c r="B500" t="s">
        <v>759</v>
      </c>
      <c r="C500">
        <v>1731</v>
      </c>
      <c r="D500" t="s">
        <v>2249</v>
      </c>
      <c r="E500" s="1">
        <v>45300</v>
      </c>
      <c r="F500" s="6">
        <v>1</v>
      </c>
      <c r="G500" t="s">
        <v>15</v>
      </c>
      <c r="H500" t="s">
        <v>1237</v>
      </c>
      <c r="I500" t="s">
        <v>1740</v>
      </c>
      <c r="J500" t="s">
        <v>1239</v>
      </c>
      <c r="K500">
        <v>7250</v>
      </c>
      <c r="L500">
        <v>1200</v>
      </c>
      <c r="M500">
        <f>Customers[[#This Row],[Quantity Ordered]]*Customers[[#This Row],[Sales Price (Per unit)]]</f>
        <v>1200</v>
      </c>
      <c r="N500" t="s">
        <v>2748</v>
      </c>
    </row>
    <row r="501" spans="1:14" x14ac:dyDescent="0.3">
      <c r="A501" t="s">
        <v>337</v>
      </c>
      <c r="B501" t="s">
        <v>760</v>
      </c>
      <c r="C501">
        <v>1732</v>
      </c>
      <c r="D501" t="s">
        <v>1209</v>
      </c>
      <c r="E501" s="1">
        <v>45576</v>
      </c>
      <c r="F501" s="6">
        <v>3</v>
      </c>
      <c r="G501" t="s">
        <v>19</v>
      </c>
      <c r="H501" t="s">
        <v>1215</v>
      </c>
      <c r="I501" t="s">
        <v>1741</v>
      </c>
      <c r="J501" t="s">
        <v>1263</v>
      </c>
      <c r="K501">
        <v>6000</v>
      </c>
      <c r="L501">
        <v>800</v>
      </c>
      <c r="M501">
        <f>Customers[[#This Row],[Quantity Ordered]]*Customers[[#This Row],[Sales Price (Per unit)]]</f>
        <v>2400</v>
      </c>
      <c r="N501" t="s">
        <v>2749</v>
      </c>
    </row>
    <row r="502" spans="1:14" x14ac:dyDescent="0.3">
      <c r="A502" t="s">
        <v>761</v>
      </c>
      <c r="B502" t="s">
        <v>53</v>
      </c>
      <c r="C502">
        <v>1733</v>
      </c>
      <c r="D502" t="s">
        <v>1204</v>
      </c>
      <c r="E502" s="1">
        <v>45368</v>
      </c>
      <c r="F502" s="6">
        <v>3</v>
      </c>
      <c r="G502" t="s">
        <v>15</v>
      </c>
      <c r="H502" t="s">
        <v>1215</v>
      </c>
      <c r="I502" t="s">
        <v>1742</v>
      </c>
      <c r="J502" t="s">
        <v>1236</v>
      </c>
      <c r="K502">
        <v>6160</v>
      </c>
      <c r="L502">
        <v>600</v>
      </c>
      <c r="M502">
        <f>Customers[[#This Row],[Quantity Ordered]]*Customers[[#This Row],[Sales Price (Per unit)]]</f>
        <v>1800</v>
      </c>
      <c r="N502" t="s">
        <v>2750</v>
      </c>
    </row>
    <row r="503" spans="1:14" x14ac:dyDescent="0.3">
      <c r="A503" t="s">
        <v>762</v>
      </c>
      <c r="B503" t="s">
        <v>763</v>
      </c>
      <c r="C503">
        <v>1734</v>
      </c>
      <c r="D503" t="s">
        <v>1209</v>
      </c>
      <c r="E503" s="1">
        <v>45633</v>
      </c>
      <c r="F503" s="6">
        <v>3</v>
      </c>
      <c r="G503" s="1" t="s">
        <v>2243</v>
      </c>
      <c r="H503" t="s">
        <v>1224</v>
      </c>
      <c r="I503" t="s">
        <v>1743</v>
      </c>
      <c r="J503" t="s">
        <v>1247</v>
      </c>
      <c r="K503">
        <v>3000</v>
      </c>
      <c r="L503">
        <v>800</v>
      </c>
      <c r="M503">
        <f>Customers[[#This Row],[Quantity Ordered]]*Customers[[#This Row],[Sales Price (Per unit)]]</f>
        <v>2400</v>
      </c>
      <c r="N503" t="s">
        <v>2751</v>
      </c>
    </row>
    <row r="504" spans="1:14" x14ac:dyDescent="0.3">
      <c r="A504" t="s">
        <v>253</v>
      </c>
      <c r="B504" t="s">
        <v>370</v>
      </c>
      <c r="C504">
        <v>1735</v>
      </c>
      <c r="D504" t="s">
        <v>2248</v>
      </c>
      <c r="E504" s="1">
        <v>45548</v>
      </c>
      <c r="F504" s="6">
        <v>1</v>
      </c>
      <c r="G504" s="1" t="s">
        <v>2242</v>
      </c>
      <c r="H504" t="s">
        <v>1221</v>
      </c>
      <c r="I504" t="s">
        <v>1744</v>
      </c>
      <c r="J504" t="s">
        <v>1261</v>
      </c>
      <c r="K504">
        <v>2500</v>
      </c>
      <c r="L504">
        <v>300</v>
      </c>
      <c r="M504">
        <f>Customers[[#This Row],[Quantity Ordered]]*Customers[[#This Row],[Sales Price (Per unit)]]</f>
        <v>300</v>
      </c>
      <c r="N504" t="s">
        <v>2752</v>
      </c>
    </row>
    <row r="505" spans="1:14" x14ac:dyDescent="0.3">
      <c r="A505" t="s">
        <v>168</v>
      </c>
      <c r="B505" t="s">
        <v>764</v>
      </c>
      <c r="C505">
        <v>1736</v>
      </c>
      <c r="D505" t="s">
        <v>2248</v>
      </c>
      <c r="E505" s="1">
        <v>45455</v>
      </c>
      <c r="F505" s="6">
        <v>3</v>
      </c>
      <c r="G505" t="s">
        <v>19</v>
      </c>
      <c r="H505" t="s">
        <v>1221</v>
      </c>
      <c r="I505" t="s">
        <v>1745</v>
      </c>
      <c r="J505" t="s">
        <v>1261</v>
      </c>
      <c r="K505">
        <v>2500</v>
      </c>
      <c r="L505">
        <v>300</v>
      </c>
      <c r="M505">
        <f>Customers[[#This Row],[Quantity Ordered]]*Customers[[#This Row],[Sales Price (Per unit)]]</f>
        <v>900</v>
      </c>
      <c r="N505" t="s">
        <v>2753</v>
      </c>
    </row>
    <row r="506" spans="1:14" x14ac:dyDescent="0.3">
      <c r="A506" t="s">
        <v>143</v>
      </c>
      <c r="B506" t="s">
        <v>765</v>
      </c>
      <c r="C506">
        <v>1737</v>
      </c>
      <c r="D506" t="s">
        <v>2248</v>
      </c>
      <c r="E506" s="1">
        <v>45654</v>
      </c>
      <c r="F506" s="6">
        <v>3</v>
      </c>
      <c r="G506" t="s">
        <v>15</v>
      </c>
      <c r="H506" t="s">
        <v>1230</v>
      </c>
      <c r="I506" t="s">
        <v>1746</v>
      </c>
      <c r="J506" t="s">
        <v>1288</v>
      </c>
      <c r="K506">
        <v>5600</v>
      </c>
      <c r="L506">
        <v>300</v>
      </c>
      <c r="M506">
        <f>Customers[[#This Row],[Quantity Ordered]]*Customers[[#This Row],[Sales Price (Per unit)]]</f>
        <v>900</v>
      </c>
      <c r="N506" t="s">
        <v>2754</v>
      </c>
    </row>
    <row r="507" spans="1:14" x14ac:dyDescent="0.3">
      <c r="A507" t="s">
        <v>766</v>
      </c>
      <c r="B507" t="s">
        <v>424</v>
      </c>
      <c r="C507">
        <v>1738</v>
      </c>
      <c r="D507" t="s">
        <v>1206</v>
      </c>
      <c r="E507" s="1">
        <v>45458</v>
      </c>
      <c r="F507" s="6">
        <v>3</v>
      </c>
      <c r="G507" s="1" t="s">
        <v>2242</v>
      </c>
      <c r="H507" t="s">
        <v>1227</v>
      </c>
      <c r="I507" t="s">
        <v>1747</v>
      </c>
      <c r="J507" t="s">
        <v>1265</v>
      </c>
      <c r="K507">
        <v>4000</v>
      </c>
      <c r="L507">
        <v>250</v>
      </c>
      <c r="M507">
        <f>Customers[[#This Row],[Quantity Ordered]]*Customers[[#This Row],[Sales Price (Per unit)]]</f>
        <v>750</v>
      </c>
      <c r="N507" t="s">
        <v>2755</v>
      </c>
    </row>
    <row r="508" spans="1:14" x14ac:dyDescent="0.3">
      <c r="A508" t="s">
        <v>767</v>
      </c>
      <c r="B508" t="s">
        <v>644</v>
      </c>
      <c r="C508">
        <v>1739</v>
      </c>
      <c r="D508" t="s">
        <v>1206</v>
      </c>
      <c r="E508" s="1">
        <v>45505</v>
      </c>
      <c r="F508" s="6">
        <v>3</v>
      </c>
      <c r="G508" s="1" t="s">
        <v>2242</v>
      </c>
      <c r="H508" t="s">
        <v>1215</v>
      </c>
      <c r="I508" t="s">
        <v>1748</v>
      </c>
      <c r="J508" t="s">
        <v>1263</v>
      </c>
      <c r="K508">
        <v>6000</v>
      </c>
      <c r="L508">
        <v>250</v>
      </c>
      <c r="M508">
        <f>Customers[[#This Row],[Quantity Ordered]]*Customers[[#This Row],[Sales Price (Per unit)]]</f>
        <v>750</v>
      </c>
      <c r="N508" t="s">
        <v>2756</v>
      </c>
    </row>
    <row r="509" spans="1:14" x14ac:dyDescent="0.3">
      <c r="A509" t="s">
        <v>742</v>
      </c>
      <c r="B509" t="s">
        <v>768</v>
      </c>
      <c r="C509">
        <v>1740</v>
      </c>
      <c r="D509" t="s">
        <v>2248</v>
      </c>
      <c r="E509" s="1">
        <v>45551</v>
      </c>
      <c r="F509" s="6">
        <v>3</v>
      </c>
      <c r="G509" s="1" t="s">
        <v>2243</v>
      </c>
      <c r="H509" t="s">
        <v>1215</v>
      </c>
      <c r="I509" t="s">
        <v>1749</v>
      </c>
      <c r="J509" t="s">
        <v>1217</v>
      </c>
      <c r="K509">
        <v>6725</v>
      </c>
      <c r="L509">
        <v>300</v>
      </c>
      <c r="M509">
        <f>Customers[[#This Row],[Quantity Ordered]]*Customers[[#This Row],[Sales Price (Per unit)]]</f>
        <v>900</v>
      </c>
      <c r="N509" t="s">
        <v>2757</v>
      </c>
    </row>
    <row r="510" spans="1:14" x14ac:dyDescent="0.3">
      <c r="A510" t="s">
        <v>668</v>
      </c>
      <c r="B510" t="s">
        <v>363</v>
      </c>
      <c r="C510">
        <v>1741</v>
      </c>
      <c r="D510" t="s">
        <v>1208</v>
      </c>
      <c r="E510" s="1">
        <v>45476</v>
      </c>
      <c r="F510" s="6">
        <v>3</v>
      </c>
      <c r="G510" t="s">
        <v>15</v>
      </c>
      <c r="H510" t="s">
        <v>1218</v>
      </c>
      <c r="I510" t="s">
        <v>1750</v>
      </c>
      <c r="J510" t="s">
        <v>1220</v>
      </c>
      <c r="K510">
        <v>2600</v>
      </c>
      <c r="L510">
        <v>250</v>
      </c>
      <c r="M510">
        <f>Customers[[#This Row],[Quantity Ordered]]*Customers[[#This Row],[Sales Price (Per unit)]]</f>
        <v>750</v>
      </c>
      <c r="N510" t="s">
        <v>2758</v>
      </c>
    </row>
    <row r="511" spans="1:14" x14ac:dyDescent="0.3">
      <c r="A511" t="s">
        <v>72</v>
      </c>
      <c r="B511" t="s">
        <v>769</v>
      </c>
      <c r="C511">
        <v>1742</v>
      </c>
      <c r="D511" t="s">
        <v>1204</v>
      </c>
      <c r="E511" s="1">
        <v>45642</v>
      </c>
      <c r="F511" s="6">
        <v>2</v>
      </c>
      <c r="G511" s="1" t="s">
        <v>2242</v>
      </c>
      <c r="H511" t="s">
        <v>1218</v>
      </c>
      <c r="I511" t="s">
        <v>1751</v>
      </c>
      <c r="J511" t="s">
        <v>1220</v>
      </c>
      <c r="K511">
        <v>2600</v>
      </c>
      <c r="L511">
        <v>600</v>
      </c>
      <c r="M511">
        <f>Customers[[#This Row],[Quantity Ordered]]*Customers[[#This Row],[Sales Price (Per unit)]]</f>
        <v>1200</v>
      </c>
      <c r="N511" t="s">
        <v>2759</v>
      </c>
    </row>
    <row r="512" spans="1:14" x14ac:dyDescent="0.3">
      <c r="A512" t="s">
        <v>168</v>
      </c>
      <c r="B512" t="s">
        <v>770</v>
      </c>
      <c r="C512">
        <v>1743</v>
      </c>
      <c r="D512" t="s">
        <v>1206</v>
      </c>
      <c r="E512" s="1">
        <v>45311</v>
      </c>
      <c r="F512" s="6">
        <v>2</v>
      </c>
      <c r="G512" s="1" t="s">
        <v>2242</v>
      </c>
      <c r="H512" t="s">
        <v>1230</v>
      </c>
      <c r="I512" t="s">
        <v>1752</v>
      </c>
      <c r="J512" t="s">
        <v>1232</v>
      </c>
      <c r="K512">
        <v>5290</v>
      </c>
      <c r="L512">
        <v>250</v>
      </c>
      <c r="M512">
        <f>Customers[[#This Row],[Quantity Ordered]]*Customers[[#This Row],[Sales Price (Per unit)]]</f>
        <v>500</v>
      </c>
      <c r="N512" t="s">
        <v>2760</v>
      </c>
    </row>
    <row r="513" spans="1:14" x14ac:dyDescent="0.3">
      <c r="A513" t="s">
        <v>771</v>
      </c>
      <c r="B513" t="s">
        <v>772</v>
      </c>
      <c r="C513">
        <v>1744</v>
      </c>
      <c r="D513" t="s">
        <v>1206</v>
      </c>
      <c r="E513" s="1">
        <v>45452</v>
      </c>
      <c r="F513" s="6">
        <v>2</v>
      </c>
      <c r="G513" t="s">
        <v>15</v>
      </c>
      <c r="H513" t="s">
        <v>1218</v>
      </c>
      <c r="I513" t="s">
        <v>1753</v>
      </c>
      <c r="J513" t="s">
        <v>1220</v>
      </c>
      <c r="K513">
        <v>2600</v>
      </c>
      <c r="L513">
        <v>250</v>
      </c>
      <c r="M513">
        <f>Customers[[#This Row],[Quantity Ordered]]*Customers[[#This Row],[Sales Price (Per unit)]]</f>
        <v>500</v>
      </c>
      <c r="N513" t="s">
        <v>2761</v>
      </c>
    </row>
    <row r="514" spans="1:14" x14ac:dyDescent="0.3">
      <c r="A514" t="s">
        <v>773</v>
      </c>
      <c r="B514" t="s">
        <v>774</v>
      </c>
      <c r="C514">
        <v>1745</v>
      </c>
      <c r="D514" t="s">
        <v>2248</v>
      </c>
      <c r="E514" s="1">
        <v>45379</v>
      </c>
      <c r="F514" s="6">
        <v>3</v>
      </c>
      <c r="G514" s="1" t="s">
        <v>2242</v>
      </c>
      <c r="H514" t="s">
        <v>1215</v>
      </c>
      <c r="I514" t="s">
        <v>1754</v>
      </c>
      <c r="J514" t="s">
        <v>1263</v>
      </c>
      <c r="K514">
        <v>6000</v>
      </c>
      <c r="L514">
        <v>300</v>
      </c>
      <c r="M514">
        <f>Customers[[#This Row],[Quantity Ordered]]*Customers[[#This Row],[Sales Price (Per unit)]]</f>
        <v>900</v>
      </c>
      <c r="N514" t="s">
        <v>2762</v>
      </c>
    </row>
    <row r="515" spans="1:14" x14ac:dyDescent="0.3">
      <c r="A515" t="s">
        <v>168</v>
      </c>
      <c r="B515" t="s">
        <v>775</v>
      </c>
      <c r="C515">
        <v>1746</v>
      </c>
      <c r="D515" t="s">
        <v>2248</v>
      </c>
      <c r="E515" s="1">
        <v>45586</v>
      </c>
      <c r="F515" s="6">
        <v>2</v>
      </c>
      <c r="G515" t="s">
        <v>15</v>
      </c>
      <c r="H515" t="s">
        <v>1221</v>
      </c>
      <c r="I515" t="s">
        <v>1755</v>
      </c>
      <c r="J515" t="s">
        <v>1223</v>
      </c>
      <c r="K515">
        <v>2300</v>
      </c>
      <c r="L515">
        <v>300</v>
      </c>
      <c r="M515">
        <f>Customers[[#This Row],[Quantity Ordered]]*Customers[[#This Row],[Sales Price (Per unit)]]</f>
        <v>600</v>
      </c>
      <c r="N515" t="s">
        <v>2763</v>
      </c>
    </row>
    <row r="516" spans="1:14" x14ac:dyDescent="0.3">
      <c r="A516" t="s">
        <v>776</v>
      </c>
      <c r="B516" t="s">
        <v>286</v>
      </c>
      <c r="C516">
        <v>1747</v>
      </c>
      <c r="D516" t="s">
        <v>1206</v>
      </c>
      <c r="E516" s="1">
        <v>45576</v>
      </c>
      <c r="F516" s="6">
        <v>3</v>
      </c>
      <c r="G516" s="1" t="s">
        <v>2242</v>
      </c>
      <c r="H516" t="s">
        <v>1249</v>
      </c>
      <c r="I516" t="s">
        <v>1756</v>
      </c>
      <c r="J516" t="s">
        <v>1251</v>
      </c>
      <c r="K516">
        <v>800</v>
      </c>
      <c r="L516">
        <v>250</v>
      </c>
      <c r="M516">
        <f>Customers[[#This Row],[Quantity Ordered]]*Customers[[#This Row],[Sales Price (Per unit)]]</f>
        <v>750</v>
      </c>
      <c r="N516" t="s">
        <v>2764</v>
      </c>
    </row>
    <row r="517" spans="1:14" x14ac:dyDescent="0.3">
      <c r="A517" t="s">
        <v>508</v>
      </c>
      <c r="B517" t="s">
        <v>205</v>
      </c>
      <c r="C517">
        <v>1748</v>
      </c>
      <c r="D517" t="s">
        <v>1206</v>
      </c>
      <c r="E517" s="1">
        <v>45382</v>
      </c>
      <c r="F517" s="6">
        <v>2</v>
      </c>
      <c r="G517" s="1" t="s">
        <v>2243</v>
      </c>
      <c r="H517" t="s">
        <v>1230</v>
      </c>
      <c r="I517" t="s">
        <v>1757</v>
      </c>
      <c r="J517" t="s">
        <v>1288</v>
      </c>
      <c r="K517">
        <v>5600</v>
      </c>
      <c r="L517">
        <v>250</v>
      </c>
      <c r="M517">
        <f>Customers[[#This Row],[Quantity Ordered]]*Customers[[#This Row],[Sales Price (Per unit)]]</f>
        <v>500</v>
      </c>
      <c r="N517" t="s">
        <v>2765</v>
      </c>
    </row>
    <row r="518" spans="1:14" x14ac:dyDescent="0.3">
      <c r="A518" t="s">
        <v>777</v>
      </c>
      <c r="B518" t="s">
        <v>589</v>
      </c>
      <c r="C518">
        <v>1749</v>
      </c>
      <c r="D518" t="s">
        <v>1204</v>
      </c>
      <c r="E518" s="1">
        <v>45491</v>
      </c>
      <c r="F518" s="6">
        <v>1</v>
      </c>
      <c r="G518" s="1" t="s">
        <v>2242</v>
      </c>
      <c r="H518" t="s">
        <v>1227</v>
      </c>
      <c r="I518" t="s">
        <v>1758</v>
      </c>
      <c r="J518" t="s">
        <v>1243</v>
      </c>
      <c r="K518">
        <v>4870</v>
      </c>
      <c r="L518">
        <v>600</v>
      </c>
      <c r="M518">
        <f>Customers[[#This Row],[Quantity Ordered]]*Customers[[#This Row],[Sales Price (Per unit)]]</f>
        <v>600</v>
      </c>
      <c r="N518" t="s">
        <v>2766</v>
      </c>
    </row>
    <row r="519" spans="1:14" x14ac:dyDescent="0.3">
      <c r="A519" t="s">
        <v>114</v>
      </c>
      <c r="B519" t="s">
        <v>778</v>
      </c>
      <c r="C519">
        <v>1750</v>
      </c>
      <c r="D519" t="s">
        <v>1208</v>
      </c>
      <c r="E519" s="1">
        <v>45561</v>
      </c>
      <c r="F519" s="6">
        <v>1</v>
      </c>
      <c r="G519" t="s">
        <v>15</v>
      </c>
      <c r="H519" t="s">
        <v>1221</v>
      </c>
      <c r="I519" t="s">
        <v>1759</v>
      </c>
      <c r="J519" t="s">
        <v>837</v>
      </c>
      <c r="K519">
        <v>2000</v>
      </c>
      <c r="L519">
        <v>250</v>
      </c>
      <c r="M519">
        <f>Customers[[#This Row],[Quantity Ordered]]*Customers[[#This Row],[Sales Price (Per unit)]]</f>
        <v>250</v>
      </c>
      <c r="N519" t="s">
        <v>2767</v>
      </c>
    </row>
    <row r="520" spans="1:14" x14ac:dyDescent="0.3">
      <c r="A520" t="s">
        <v>479</v>
      </c>
      <c r="B520" t="s">
        <v>353</v>
      </c>
      <c r="C520">
        <v>1751</v>
      </c>
      <c r="D520" t="s">
        <v>1209</v>
      </c>
      <c r="E520" s="1">
        <v>45562</v>
      </c>
      <c r="F520" s="6">
        <v>2</v>
      </c>
      <c r="G520" s="1" t="s">
        <v>2242</v>
      </c>
      <c r="H520" t="s">
        <v>1249</v>
      </c>
      <c r="I520" t="s">
        <v>1760</v>
      </c>
      <c r="J520" t="s">
        <v>1251</v>
      </c>
      <c r="K520">
        <v>800</v>
      </c>
      <c r="L520">
        <v>800</v>
      </c>
      <c r="M520">
        <f>Customers[[#This Row],[Quantity Ordered]]*Customers[[#This Row],[Sales Price (Per unit)]]</f>
        <v>1600</v>
      </c>
      <c r="N520" t="s">
        <v>2768</v>
      </c>
    </row>
    <row r="521" spans="1:14" x14ac:dyDescent="0.3">
      <c r="A521" t="s">
        <v>680</v>
      </c>
      <c r="B521" t="s">
        <v>779</v>
      </c>
      <c r="C521">
        <v>1752</v>
      </c>
      <c r="D521" t="s">
        <v>2249</v>
      </c>
      <c r="E521" s="1">
        <v>45434</v>
      </c>
      <c r="F521" s="6">
        <v>2</v>
      </c>
      <c r="G521" s="1" t="s">
        <v>2242</v>
      </c>
      <c r="H521" t="s">
        <v>1249</v>
      </c>
      <c r="I521" t="s">
        <v>1761</v>
      </c>
      <c r="J521" t="s">
        <v>1251</v>
      </c>
      <c r="K521">
        <v>800</v>
      </c>
      <c r="L521">
        <v>1200</v>
      </c>
      <c r="M521">
        <f>Customers[[#This Row],[Quantity Ordered]]*Customers[[#This Row],[Sales Price (Per unit)]]</f>
        <v>2400</v>
      </c>
      <c r="N521" t="s">
        <v>2769</v>
      </c>
    </row>
    <row r="522" spans="1:14" x14ac:dyDescent="0.3">
      <c r="A522" t="s">
        <v>780</v>
      </c>
      <c r="B522" t="s">
        <v>70</v>
      </c>
      <c r="C522">
        <v>1753</v>
      </c>
      <c r="D522" t="s">
        <v>2249</v>
      </c>
      <c r="E522" s="1">
        <v>45574</v>
      </c>
      <c r="F522" s="6">
        <v>1</v>
      </c>
      <c r="G522" s="1" t="s">
        <v>2242</v>
      </c>
      <c r="H522" t="s">
        <v>1221</v>
      </c>
      <c r="I522" t="s">
        <v>1762</v>
      </c>
      <c r="J522" t="s">
        <v>837</v>
      </c>
      <c r="K522">
        <v>2000</v>
      </c>
      <c r="L522">
        <v>1200</v>
      </c>
      <c r="M522">
        <f>Customers[[#This Row],[Quantity Ordered]]*Customers[[#This Row],[Sales Price (Per unit)]]</f>
        <v>1200</v>
      </c>
      <c r="N522" t="s">
        <v>2770</v>
      </c>
    </row>
    <row r="523" spans="1:14" x14ac:dyDescent="0.3">
      <c r="A523" t="s">
        <v>532</v>
      </c>
      <c r="B523" t="s">
        <v>781</v>
      </c>
      <c r="C523">
        <v>1754</v>
      </c>
      <c r="D523" t="s">
        <v>1209</v>
      </c>
      <c r="E523" s="1">
        <v>45564</v>
      </c>
      <c r="F523" s="6">
        <v>1</v>
      </c>
      <c r="G523" s="1" t="s">
        <v>2243</v>
      </c>
      <c r="H523" t="s">
        <v>1237</v>
      </c>
      <c r="I523" t="s">
        <v>1763</v>
      </c>
      <c r="J523" t="s">
        <v>1239</v>
      </c>
      <c r="K523">
        <v>7250</v>
      </c>
      <c r="L523">
        <v>800</v>
      </c>
      <c r="M523">
        <f>Customers[[#This Row],[Quantity Ordered]]*Customers[[#This Row],[Sales Price (Per unit)]]</f>
        <v>800</v>
      </c>
      <c r="N523" t="s">
        <v>2771</v>
      </c>
    </row>
    <row r="524" spans="1:14" x14ac:dyDescent="0.3">
      <c r="A524" t="s">
        <v>247</v>
      </c>
      <c r="B524" t="s">
        <v>782</v>
      </c>
      <c r="C524">
        <v>1755</v>
      </c>
      <c r="D524" t="s">
        <v>2249</v>
      </c>
      <c r="E524" s="1">
        <v>45650</v>
      </c>
      <c r="F524" s="6">
        <v>3</v>
      </c>
      <c r="G524" s="1" t="s">
        <v>2242</v>
      </c>
      <c r="H524" t="s">
        <v>1215</v>
      </c>
      <c r="I524" t="s">
        <v>1764</v>
      </c>
      <c r="J524" t="s">
        <v>1217</v>
      </c>
      <c r="K524">
        <v>6725</v>
      </c>
      <c r="L524">
        <v>1200</v>
      </c>
      <c r="M524">
        <f>Customers[[#This Row],[Quantity Ordered]]*Customers[[#This Row],[Sales Price (Per unit)]]</f>
        <v>3600</v>
      </c>
      <c r="N524" t="s">
        <v>2772</v>
      </c>
    </row>
    <row r="525" spans="1:14" x14ac:dyDescent="0.3">
      <c r="A525" t="s">
        <v>475</v>
      </c>
      <c r="B525" t="s">
        <v>783</v>
      </c>
      <c r="C525">
        <v>1756</v>
      </c>
      <c r="D525" t="s">
        <v>1209</v>
      </c>
      <c r="E525" s="1">
        <v>45438</v>
      </c>
      <c r="F525" s="6">
        <v>2</v>
      </c>
      <c r="G525" s="1" t="s">
        <v>2243</v>
      </c>
      <c r="H525" t="s">
        <v>1237</v>
      </c>
      <c r="I525" t="s">
        <v>1765</v>
      </c>
      <c r="J525" t="s">
        <v>1241</v>
      </c>
      <c r="K525">
        <v>7000</v>
      </c>
      <c r="L525">
        <v>800</v>
      </c>
      <c r="M525">
        <f>Customers[[#This Row],[Quantity Ordered]]*Customers[[#This Row],[Sales Price (Per unit)]]</f>
        <v>1600</v>
      </c>
      <c r="N525" t="s">
        <v>2773</v>
      </c>
    </row>
    <row r="526" spans="1:14" x14ac:dyDescent="0.3">
      <c r="A526" t="s">
        <v>784</v>
      </c>
      <c r="B526" t="s">
        <v>729</v>
      </c>
      <c r="C526">
        <v>1757</v>
      </c>
      <c r="D526" t="s">
        <v>2248</v>
      </c>
      <c r="E526" s="1">
        <v>45611</v>
      </c>
      <c r="F526" s="6">
        <v>2</v>
      </c>
      <c r="G526" t="s">
        <v>15</v>
      </c>
      <c r="H526" t="s">
        <v>1215</v>
      </c>
      <c r="I526" t="s">
        <v>1766</v>
      </c>
      <c r="J526" t="s">
        <v>1217</v>
      </c>
      <c r="K526">
        <v>6725</v>
      </c>
      <c r="L526">
        <v>300</v>
      </c>
      <c r="M526">
        <f>Customers[[#This Row],[Quantity Ordered]]*Customers[[#This Row],[Sales Price (Per unit)]]</f>
        <v>600</v>
      </c>
      <c r="N526" t="s">
        <v>2774</v>
      </c>
    </row>
    <row r="527" spans="1:14" x14ac:dyDescent="0.3">
      <c r="A527" t="s">
        <v>785</v>
      </c>
      <c r="B527" t="s">
        <v>786</v>
      </c>
      <c r="C527">
        <v>1758</v>
      </c>
      <c r="D527" t="s">
        <v>1209</v>
      </c>
      <c r="E527" s="1">
        <v>45525</v>
      </c>
      <c r="F527" s="6">
        <v>2</v>
      </c>
      <c r="G527" s="1" t="s">
        <v>2242</v>
      </c>
      <c r="H527" t="s">
        <v>1215</v>
      </c>
      <c r="I527" t="s">
        <v>1767</v>
      </c>
      <c r="J527" t="s">
        <v>1263</v>
      </c>
      <c r="K527">
        <v>6000</v>
      </c>
      <c r="L527">
        <v>800</v>
      </c>
      <c r="M527">
        <f>Customers[[#This Row],[Quantity Ordered]]*Customers[[#This Row],[Sales Price (Per unit)]]</f>
        <v>1600</v>
      </c>
      <c r="N527" t="s">
        <v>2775</v>
      </c>
    </row>
    <row r="528" spans="1:14" x14ac:dyDescent="0.3">
      <c r="A528" t="s">
        <v>787</v>
      </c>
      <c r="B528" t="s">
        <v>17</v>
      </c>
      <c r="C528">
        <v>1759</v>
      </c>
      <c r="D528" t="s">
        <v>1208</v>
      </c>
      <c r="E528" s="1">
        <v>45531</v>
      </c>
      <c r="F528" s="6">
        <v>3</v>
      </c>
      <c r="G528" t="s">
        <v>19</v>
      </c>
      <c r="H528" t="s">
        <v>1227</v>
      </c>
      <c r="I528" t="s">
        <v>1768</v>
      </c>
      <c r="J528" t="s">
        <v>1265</v>
      </c>
      <c r="K528">
        <v>4000</v>
      </c>
      <c r="L528">
        <v>250</v>
      </c>
      <c r="M528">
        <f>Customers[[#This Row],[Quantity Ordered]]*Customers[[#This Row],[Sales Price (Per unit)]]</f>
        <v>750</v>
      </c>
      <c r="N528" t="s">
        <v>2776</v>
      </c>
    </row>
    <row r="529" spans="1:14" x14ac:dyDescent="0.3">
      <c r="A529" t="s">
        <v>788</v>
      </c>
      <c r="B529" t="s">
        <v>314</v>
      </c>
      <c r="C529">
        <v>1760</v>
      </c>
      <c r="D529" t="s">
        <v>1208</v>
      </c>
      <c r="E529" s="1">
        <v>45592</v>
      </c>
      <c r="F529" s="6">
        <v>2</v>
      </c>
      <c r="G529" t="s">
        <v>19</v>
      </c>
      <c r="H529" t="s">
        <v>1249</v>
      </c>
      <c r="I529" t="s">
        <v>1769</v>
      </c>
      <c r="J529" t="s">
        <v>1294</v>
      </c>
      <c r="K529">
        <v>870</v>
      </c>
      <c r="L529">
        <v>250</v>
      </c>
      <c r="M529">
        <f>Customers[[#This Row],[Quantity Ordered]]*Customers[[#This Row],[Sales Price (Per unit)]]</f>
        <v>500</v>
      </c>
      <c r="N529" t="s">
        <v>2777</v>
      </c>
    </row>
    <row r="530" spans="1:14" x14ac:dyDescent="0.3">
      <c r="A530" t="s">
        <v>276</v>
      </c>
      <c r="B530" t="s">
        <v>690</v>
      </c>
      <c r="C530">
        <v>1761</v>
      </c>
      <c r="D530" t="s">
        <v>1206</v>
      </c>
      <c r="E530" s="1">
        <v>45297</v>
      </c>
      <c r="F530" s="6">
        <v>3</v>
      </c>
      <c r="G530" t="s">
        <v>15</v>
      </c>
      <c r="H530" t="s">
        <v>1224</v>
      </c>
      <c r="I530" t="s">
        <v>1770</v>
      </c>
      <c r="J530" t="s">
        <v>1234</v>
      </c>
      <c r="K530">
        <v>3220</v>
      </c>
      <c r="L530">
        <v>250</v>
      </c>
      <c r="M530">
        <f>Customers[[#This Row],[Quantity Ordered]]*Customers[[#This Row],[Sales Price (Per unit)]]</f>
        <v>750</v>
      </c>
      <c r="N530" t="s">
        <v>2778</v>
      </c>
    </row>
    <row r="531" spans="1:14" x14ac:dyDescent="0.3">
      <c r="A531" t="s">
        <v>146</v>
      </c>
      <c r="B531" t="s">
        <v>789</v>
      </c>
      <c r="C531">
        <v>1762</v>
      </c>
      <c r="D531" t="s">
        <v>2249</v>
      </c>
      <c r="E531" s="1">
        <v>45295</v>
      </c>
      <c r="F531" s="6">
        <v>3</v>
      </c>
      <c r="G531" t="s">
        <v>15</v>
      </c>
      <c r="H531" t="s">
        <v>1227</v>
      </c>
      <c r="I531" t="s">
        <v>1771</v>
      </c>
      <c r="J531" t="s">
        <v>1229</v>
      </c>
      <c r="K531">
        <v>4217</v>
      </c>
      <c r="L531">
        <v>1200</v>
      </c>
      <c r="M531">
        <f>Customers[[#This Row],[Quantity Ordered]]*Customers[[#This Row],[Sales Price (Per unit)]]</f>
        <v>3600</v>
      </c>
      <c r="N531" t="s">
        <v>2779</v>
      </c>
    </row>
    <row r="532" spans="1:14" x14ac:dyDescent="0.3">
      <c r="A532" t="s">
        <v>537</v>
      </c>
      <c r="B532" t="s">
        <v>701</v>
      </c>
      <c r="C532">
        <v>1763</v>
      </c>
      <c r="D532" t="s">
        <v>2249</v>
      </c>
      <c r="E532" s="1">
        <v>45637</v>
      </c>
      <c r="F532" s="6">
        <v>3</v>
      </c>
      <c r="G532" s="1" t="s">
        <v>2242</v>
      </c>
      <c r="H532" t="s">
        <v>1237</v>
      </c>
      <c r="I532" t="s">
        <v>1772</v>
      </c>
      <c r="J532" t="s">
        <v>1314</v>
      </c>
      <c r="K532">
        <v>7310</v>
      </c>
      <c r="L532">
        <v>1200</v>
      </c>
      <c r="M532">
        <f>Customers[[#This Row],[Quantity Ordered]]*Customers[[#This Row],[Sales Price (Per unit)]]</f>
        <v>3600</v>
      </c>
      <c r="N532" t="s">
        <v>2780</v>
      </c>
    </row>
    <row r="533" spans="1:14" x14ac:dyDescent="0.3">
      <c r="A533" t="s">
        <v>637</v>
      </c>
      <c r="B533" t="s">
        <v>687</v>
      </c>
      <c r="C533">
        <v>1764</v>
      </c>
      <c r="D533" t="s">
        <v>2248</v>
      </c>
      <c r="E533" s="1">
        <v>45385</v>
      </c>
      <c r="F533" s="6">
        <v>1</v>
      </c>
      <c r="G533" s="1" t="s">
        <v>2242</v>
      </c>
      <c r="H533" t="s">
        <v>1227</v>
      </c>
      <c r="I533" t="s">
        <v>1773</v>
      </c>
      <c r="J533" t="s">
        <v>1265</v>
      </c>
      <c r="K533">
        <v>4000</v>
      </c>
      <c r="L533">
        <v>300</v>
      </c>
      <c r="M533">
        <f>Customers[[#This Row],[Quantity Ordered]]*Customers[[#This Row],[Sales Price (Per unit)]]</f>
        <v>300</v>
      </c>
      <c r="N533" t="s">
        <v>2781</v>
      </c>
    </row>
    <row r="534" spans="1:14" x14ac:dyDescent="0.3">
      <c r="A534" t="s">
        <v>790</v>
      </c>
      <c r="B534" t="s">
        <v>177</v>
      </c>
      <c r="C534">
        <v>1765</v>
      </c>
      <c r="D534" t="s">
        <v>2248</v>
      </c>
      <c r="E534" s="1">
        <v>45528</v>
      </c>
      <c r="F534" s="6">
        <v>1</v>
      </c>
      <c r="G534" s="1" t="s">
        <v>2242</v>
      </c>
      <c r="H534" t="s">
        <v>1227</v>
      </c>
      <c r="I534" t="s">
        <v>1774</v>
      </c>
      <c r="J534" t="s">
        <v>1243</v>
      </c>
      <c r="K534">
        <v>4870</v>
      </c>
      <c r="L534">
        <v>300</v>
      </c>
      <c r="M534">
        <f>Customers[[#This Row],[Quantity Ordered]]*Customers[[#This Row],[Sales Price (Per unit)]]</f>
        <v>300</v>
      </c>
      <c r="N534" t="s">
        <v>2782</v>
      </c>
    </row>
    <row r="535" spans="1:14" x14ac:dyDescent="0.3">
      <c r="A535" t="s">
        <v>791</v>
      </c>
      <c r="B535" t="s">
        <v>792</v>
      </c>
      <c r="C535">
        <v>1766</v>
      </c>
      <c r="D535" t="s">
        <v>1206</v>
      </c>
      <c r="E535" s="1">
        <v>45294</v>
      </c>
      <c r="F535" s="6">
        <v>3</v>
      </c>
      <c r="G535" s="1" t="s">
        <v>2242</v>
      </c>
      <c r="H535" t="s">
        <v>1218</v>
      </c>
      <c r="I535" t="s">
        <v>1775</v>
      </c>
      <c r="J535" t="s">
        <v>1220</v>
      </c>
      <c r="K535">
        <v>2600</v>
      </c>
      <c r="L535">
        <v>250</v>
      </c>
      <c r="M535">
        <f>Customers[[#This Row],[Quantity Ordered]]*Customers[[#This Row],[Sales Price (Per unit)]]</f>
        <v>750</v>
      </c>
      <c r="N535" t="s">
        <v>2783</v>
      </c>
    </row>
    <row r="536" spans="1:14" x14ac:dyDescent="0.3">
      <c r="A536" t="s">
        <v>440</v>
      </c>
      <c r="B536" t="s">
        <v>793</v>
      </c>
      <c r="C536">
        <v>1767</v>
      </c>
      <c r="D536" t="s">
        <v>2249</v>
      </c>
      <c r="E536" s="1">
        <v>45324</v>
      </c>
      <c r="F536" s="6">
        <v>2</v>
      </c>
      <c r="G536" s="1" t="s">
        <v>2242</v>
      </c>
      <c r="H536" t="s">
        <v>1249</v>
      </c>
      <c r="I536" t="s">
        <v>1776</v>
      </c>
      <c r="J536" t="s">
        <v>1251</v>
      </c>
      <c r="K536">
        <v>800</v>
      </c>
      <c r="L536">
        <v>1200</v>
      </c>
      <c r="M536">
        <f>Customers[[#This Row],[Quantity Ordered]]*Customers[[#This Row],[Sales Price (Per unit)]]</f>
        <v>2400</v>
      </c>
      <c r="N536" t="s">
        <v>2784</v>
      </c>
    </row>
    <row r="537" spans="1:14" x14ac:dyDescent="0.3">
      <c r="A537" t="s">
        <v>215</v>
      </c>
      <c r="B537" t="s">
        <v>740</v>
      </c>
      <c r="C537">
        <v>1768</v>
      </c>
      <c r="D537" t="s">
        <v>2249</v>
      </c>
      <c r="E537" s="1">
        <v>45328</v>
      </c>
      <c r="F537" s="6">
        <v>2</v>
      </c>
      <c r="G537" t="s">
        <v>15</v>
      </c>
      <c r="H537" t="s">
        <v>1215</v>
      </c>
      <c r="I537" t="s">
        <v>1777</v>
      </c>
      <c r="J537" t="s">
        <v>1236</v>
      </c>
      <c r="K537">
        <v>6160</v>
      </c>
      <c r="L537">
        <v>1200</v>
      </c>
      <c r="M537">
        <f>Customers[[#This Row],[Quantity Ordered]]*Customers[[#This Row],[Sales Price (Per unit)]]</f>
        <v>2400</v>
      </c>
      <c r="N537" t="s">
        <v>2785</v>
      </c>
    </row>
    <row r="538" spans="1:14" x14ac:dyDescent="0.3">
      <c r="A538" t="s">
        <v>794</v>
      </c>
      <c r="B538" t="s">
        <v>795</v>
      </c>
      <c r="C538">
        <v>1769</v>
      </c>
      <c r="D538" t="s">
        <v>1204</v>
      </c>
      <c r="E538" s="1">
        <v>45365</v>
      </c>
      <c r="F538" s="6">
        <v>3</v>
      </c>
      <c r="G538" t="s">
        <v>15</v>
      </c>
      <c r="H538" t="s">
        <v>1249</v>
      </c>
      <c r="I538" t="s">
        <v>1778</v>
      </c>
      <c r="J538" t="s">
        <v>1294</v>
      </c>
      <c r="K538">
        <v>870</v>
      </c>
      <c r="L538">
        <v>600</v>
      </c>
      <c r="M538">
        <f>Customers[[#This Row],[Quantity Ordered]]*Customers[[#This Row],[Sales Price (Per unit)]]</f>
        <v>1800</v>
      </c>
      <c r="N538" t="s">
        <v>2786</v>
      </c>
    </row>
    <row r="539" spans="1:14" x14ac:dyDescent="0.3">
      <c r="A539" t="s">
        <v>796</v>
      </c>
      <c r="B539" t="s">
        <v>797</v>
      </c>
      <c r="C539">
        <v>1770</v>
      </c>
      <c r="D539" t="s">
        <v>1204</v>
      </c>
      <c r="E539" s="1">
        <v>45617</v>
      </c>
      <c r="F539" s="6">
        <v>2</v>
      </c>
      <c r="G539" s="1" t="s">
        <v>2242</v>
      </c>
      <c r="H539" t="s">
        <v>1218</v>
      </c>
      <c r="I539" t="s">
        <v>1779</v>
      </c>
      <c r="J539" t="s">
        <v>1220</v>
      </c>
      <c r="K539">
        <v>2600</v>
      </c>
      <c r="L539">
        <v>600</v>
      </c>
      <c r="M539">
        <f>Customers[[#This Row],[Quantity Ordered]]*Customers[[#This Row],[Sales Price (Per unit)]]</f>
        <v>1200</v>
      </c>
      <c r="N539" t="s">
        <v>2787</v>
      </c>
    </row>
    <row r="540" spans="1:14" x14ac:dyDescent="0.3">
      <c r="A540" t="s">
        <v>481</v>
      </c>
      <c r="B540" t="s">
        <v>798</v>
      </c>
      <c r="C540">
        <v>1771</v>
      </c>
      <c r="D540" t="s">
        <v>1209</v>
      </c>
      <c r="E540" s="1">
        <v>45297</v>
      </c>
      <c r="F540" s="6">
        <v>1</v>
      </c>
      <c r="G540" s="1" t="s">
        <v>2242</v>
      </c>
      <c r="H540" t="s">
        <v>1224</v>
      </c>
      <c r="I540" t="s">
        <v>1780</v>
      </c>
      <c r="J540" t="s">
        <v>1234</v>
      </c>
      <c r="K540">
        <v>3220</v>
      </c>
      <c r="L540">
        <v>800</v>
      </c>
      <c r="M540">
        <f>Customers[[#This Row],[Quantity Ordered]]*Customers[[#This Row],[Sales Price (Per unit)]]</f>
        <v>800</v>
      </c>
      <c r="N540" t="s">
        <v>2788</v>
      </c>
    </row>
    <row r="541" spans="1:14" x14ac:dyDescent="0.3">
      <c r="A541" t="s">
        <v>73</v>
      </c>
      <c r="B541" t="s">
        <v>103</v>
      </c>
      <c r="C541">
        <v>1772</v>
      </c>
      <c r="D541" t="s">
        <v>1206</v>
      </c>
      <c r="E541" s="1">
        <v>45469</v>
      </c>
      <c r="F541" s="6">
        <v>2</v>
      </c>
      <c r="G541" s="1" t="s">
        <v>2242</v>
      </c>
      <c r="H541" t="s">
        <v>1249</v>
      </c>
      <c r="I541" t="s">
        <v>1781</v>
      </c>
      <c r="J541" t="s">
        <v>1251</v>
      </c>
      <c r="K541">
        <v>800</v>
      </c>
      <c r="L541">
        <v>250</v>
      </c>
      <c r="M541">
        <f>Customers[[#This Row],[Quantity Ordered]]*Customers[[#This Row],[Sales Price (Per unit)]]</f>
        <v>500</v>
      </c>
      <c r="N541" t="s">
        <v>2789</v>
      </c>
    </row>
    <row r="542" spans="1:14" x14ac:dyDescent="0.3">
      <c r="A542" t="s">
        <v>419</v>
      </c>
      <c r="B542" t="s">
        <v>631</v>
      </c>
      <c r="C542">
        <v>1773</v>
      </c>
      <c r="D542" t="s">
        <v>2248</v>
      </c>
      <c r="E542" s="1">
        <v>45325</v>
      </c>
      <c r="F542" s="6">
        <v>2</v>
      </c>
      <c r="G542" t="s">
        <v>19</v>
      </c>
      <c r="H542" t="s">
        <v>1221</v>
      </c>
      <c r="I542" t="s">
        <v>1782</v>
      </c>
      <c r="J542" t="s">
        <v>1261</v>
      </c>
      <c r="K542">
        <v>2500</v>
      </c>
      <c r="L542">
        <v>300</v>
      </c>
      <c r="M542">
        <f>Customers[[#This Row],[Quantity Ordered]]*Customers[[#This Row],[Sales Price (Per unit)]]</f>
        <v>600</v>
      </c>
      <c r="N542" t="s">
        <v>2790</v>
      </c>
    </row>
    <row r="543" spans="1:14" x14ac:dyDescent="0.3">
      <c r="A543" t="s">
        <v>646</v>
      </c>
      <c r="B543" t="s">
        <v>795</v>
      </c>
      <c r="C543">
        <v>1774</v>
      </c>
      <c r="D543" t="s">
        <v>1208</v>
      </c>
      <c r="E543" s="1">
        <v>45358</v>
      </c>
      <c r="F543" s="6">
        <v>3</v>
      </c>
      <c r="G543" s="1" t="s">
        <v>2242</v>
      </c>
      <c r="H543" t="s">
        <v>1237</v>
      </c>
      <c r="I543" t="s">
        <v>1783</v>
      </c>
      <c r="J543" t="s">
        <v>1239</v>
      </c>
      <c r="K543">
        <v>7250</v>
      </c>
      <c r="L543">
        <v>250</v>
      </c>
      <c r="M543">
        <f>Customers[[#This Row],[Quantity Ordered]]*Customers[[#This Row],[Sales Price (Per unit)]]</f>
        <v>750</v>
      </c>
      <c r="N543" t="s">
        <v>2791</v>
      </c>
    </row>
    <row r="544" spans="1:14" x14ac:dyDescent="0.3">
      <c r="A544" t="s">
        <v>639</v>
      </c>
      <c r="B544" t="s">
        <v>799</v>
      </c>
      <c r="C544">
        <v>1775</v>
      </c>
      <c r="D544" t="s">
        <v>2249</v>
      </c>
      <c r="E544" s="1">
        <v>45497</v>
      </c>
      <c r="F544" s="6">
        <v>3</v>
      </c>
      <c r="G544" t="s">
        <v>15</v>
      </c>
      <c r="H544" t="s">
        <v>1218</v>
      </c>
      <c r="I544" t="s">
        <v>1784</v>
      </c>
      <c r="J544" t="s">
        <v>1220</v>
      </c>
      <c r="K544">
        <v>2600</v>
      </c>
      <c r="L544">
        <v>1200</v>
      </c>
      <c r="M544">
        <f>Customers[[#This Row],[Quantity Ordered]]*Customers[[#This Row],[Sales Price (Per unit)]]</f>
        <v>3600</v>
      </c>
      <c r="N544" t="s">
        <v>2792</v>
      </c>
    </row>
    <row r="545" spans="1:14" x14ac:dyDescent="0.3">
      <c r="A545" t="s">
        <v>800</v>
      </c>
      <c r="B545" t="s">
        <v>801</v>
      </c>
      <c r="C545">
        <v>1776</v>
      </c>
      <c r="D545" t="s">
        <v>1209</v>
      </c>
      <c r="E545" s="1">
        <v>45589</v>
      </c>
      <c r="F545" s="6">
        <v>3</v>
      </c>
      <c r="G545" s="1" t="s">
        <v>2243</v>
      </c>
      <c r="H545" t="s">
        <v>1218</v>
      </c>
      <c r="I545" t="s">
        <v>1785</v>
      </c>
      <c r="J545" t="s">
        <v>1220</v>
      </c>
      <c r="K545">
        <v>2600</v>
      </c>
      <c r="L545">
        <v>800</v>
      </c>
      <c r="M545">
        <f>Customers[[#This Row],[Quantity Ordered]]*Customers[[#This Row],[Sales Price (Per unit)]]</f>
        <v>2400</v>
      </c>
      <c r="N545" t="s">
        <v>2793</v>
      </c>
    </row>
    <row r="546" spans="1:14" x14ac:dyDescent="0.3">
      <c r="A546" t="s">
        <v>531</v>
      </c>
      <c r="B546" t="s">
        <v>360</v>
      </c>
      <c r="C546">
        <v>1777</v>
      </c>
      <c r="D546" t="s">
        <v>1204</v>
      </c>
      <c r="E546" s="1">
        <v>45463</v>
      </c>
      <c r="F546" s="6">
        <v>1</v>
      </c>
      <c r="G546" s="1" t="s">
        <v>2243</v>
      </c>
      <c r="H546" t="s">
        <v>1221</v>
      </c>
      <c r="I546" t="s">
        <v>1786</v>
      </c>
      <c r="J546" t="s">
        <v>1261</v>
      </c>
      <c r="K546">
        <v>2500</v>
      </c>
      <c r="L546">
        <v>600</v>
      </c>
      <c r="M546">
        <f>Customers[[#This Row],[Quantity Ordered]]*Customers[[#This Row],[Sales Price (Per unit)]]</f>
        <v>600</v>
      </c>
      <c r="N546" t="s">
        <v>2794</v>
      </c>
    </row>
    <row r="547" spans="1:14" x14ac:dyDescent="0.3">
      <c r="A547" t="s">
        <v>802</v>
      </c>
      <c r="B547" t="s">
        <v>803</v>
      </c>
      <c r="C547">
        <v>1778</v>
      </c>
      <c r="D547" t="s">
        <v>1209</v>
      </c>
      <c r="E547" s="1">
        <v>45292</v>
      </c>
      <c r="F547" s="6">
        <v>3</v>
      </c>
      <c r="G547" t="s">
        <v>15</v>
      </c>
      <c r="H547" t="s">
        <v>1227</v>
      </c>
      <c r="I547" t="s">
        <v>1787</v>
      </c>
      <c r="J547" t="s">
        <v>1265</v>
      </c>
      <c r="K547">
        <v>4000</v>
      </c>
      <c r="L547">
        <v>800</v>
      </c>
      <c r="M547">
        <f>Customers[[#This Row],[Quantity Ordered]]*Customers[[#This Row],[Sales Price (Per unit)]]</f>
        <v>2400</v>
      </c>
      <c r="N547" t="s">
        <v>2795</v>
      </c>
    </row>
    <row r="548" spans="1:14" x14ac:dyDescent="0.3">
      <c r="A548" t="s">
        <v>804</v>
      </c>
      <c r="B548" t="s">
        <v>805</v>
      </c>
      <c r="C548">
        <v>1779</v>
      </c>
      <c r="D548" t="s">
        <v>2249</v>
      </c>
      <c r="E548" s="1">
        <v>45487</v>
      </c>
      <c r="F548" s="6">
        <v>2</v>
      </c>
      <c r="G548" t="s">
        <v>15</v>
      </c>
      <c r="H548" t="s">
        <v>1218</v>
      </c>
      <c r="I548" t="s">
        <v>1788</v>
      </c>
      <c r="J548" t="s">
        <v>1220</v>
      </c>
      <c r="K548">
        <v>2600</v>
      </c>
      <c r="L548">
        <v>1200</v>
      </c>
      <c r="M548">
        <f>Customers[[#This Row],[Quantity Ordered]]*Customers[[#This Row],[Sales Price (Per unit)]]</f>
        <v>2400</v>
      </c>
      <c r="N548" t="s">
        <v>2796</v>
      </c>
    </row>
    <row r="549" spans="1:14" x14ac:dyDescent="0.3">
      <c r="A549" t="s">
        <v>806</v>
      </c>
      <c r="B549" t="s">
        <v>807</v>
      </c>
      <c r="C549">
        <v>1780</v>
      </c>
      <c r="D549" t="s">
        <v>1206</v>
      </c>
      <c r="E549" s="1">
        <v>45340</v>
      </c>
      <c r="F549" s="6">
        <v>2</v>
      </c>
      <c r="G549" s="1" t="s">
        <v>2242</v>
      </c>
      <c r="H549" t="s">
        <v>1249</v>
      </c>
      <c r="I549" t="s">
        <v>1789</v>
      </c>
      <c r="J549" t="s">
        <v>1294</v>
      </c>
      <c r="K549">
        <v>870</v>
      </c>
      <c r="L549">
        <v>250</v>
      </c>
      <c r="M549">
        <f>Customers[[#This Row],[Quantity Ordered]]*Customers[[#This Row],[Sales Price (Per unit)]]</f>
        <v>500</v>
      </c>
      <c r="N549" t="s">
        <v>2797</v>
      </c>
    </row>
    <row r="550" spans="1:14" x14ac:dyDescent="0.3">
      <c r="A550" t="s">
        <v>326</v>
      </c>
      <c r="B550" t="s">
        <v>808</v>
      </c>
      <c r="C550">
        <v>1781</v>
      </c>
      <c r="D550" t="s">
        <v>2248</v>
      </c>
      <c r="E550" s="1">
        <v>45354</v>
      </c>
      <c r="F550" s="6">
        <v>1</v>
      </c>
      <c r="G550" t="s">
        <v>19</v>
      </c>
      <c r="H550" t="s">
        <v>1221</v>
      </c>
      <c r="I550" t="s">
        <v>1790</v>
      </c>
      <c r="J550" t="s">
        <v>837</v>
      </c>
      <c r="K550">
        <v>2000</v>
      </c>
      <c r="L550">
        <v>300</v>
      </c>
      <c r="M550">
        <f>Customers[[#This Row],[Quantity Ordered]]*Customers[[#This Row],[Sales Price (Per unit)]]</f>
        <v>300</v>
      </c>
      <c r="N550" t="s">
        <v>2798</v>
      </c>
    </row>
    <row r="551" spans="1:14" x14ac:dyDescent="0.3">
      <c r="A551" t="s">
        <v>225</v>
      </c>
      <c r="B551" t="s">
        <v>259</v>
      </c>
      <c r="C551">
        <v>1782</v>
      </c>
      <c r="D551" t="s">
        <v>1208</v>
      </c>
      <c r="E551" s="1">
        <v>45352</v>
      </c>
      <c r="F551" s="6">
        <v>2</v>
      </c>
      <c r="G551" s="1" t="s">
        <v>2242</v>
      </c>
      <c r="H551" t="s">
        <v>1230</v>
      </c>
      <c r="I551" t="s">
        <v>1791</v>
      </c>
      <c r="J551" t="s">
        <v>1232</v>
      </c>
      <c r="K551">
        <v>5290</v>
      </c>
      <c r="L551">
        <v>250</v>
      </c>
      <c r="M551">
        <f>Customers[[#This Row],[Quantity Ordered]]*Customers[[#This Row],[Sales Price (Per unit)]]</f>
        <v>500</v>
      </c>
      <c r="N551" t="s">
        <v>2799</v>
      </c>
    </row>
    <row r="552" spans="1:14" x14ac:dyDescent="0.3">
      <c r="A552" t="s">
        <v>214</v>
      </c>
      <c r="B552" t="s">
        <v>809</v>
      </c>
      <c r="C552">
        <v>1783</v>
      </c>
      <c r="D552" t="s">
        <v>2248</v>
      </c>
      <c r="E552" s="1">
        <v>45493</v>
      </c>
      <c r="F552" s="6">
        <v>3</v>
      </c>
      <c r="G552" s="1" t="s">
        <v>2242</v>
      </c>
      <c r="H552" t="s">
        <v>1227</v>
      </c>
      <c r="I552" t="s">
        <v>1792</v>
      </c>
      <c r="J552" t="s">
        <v>1243</v>
      </c>
      <c r="K552">
        <v>4870</v>
      </c>
      <c r="L552">
        <v>300</v>
      </c>
      <c r="M552">
        <f>Customers[[#This Row],[Quantity Ordered]]*Customers[[#This Row],[Sales Price (Per unit)]]</f>
        <v>900</v>
      </c>
      <c r="N552" t="s">
        <v>2800</v>
      </c>
    </row>
    <row r="553" spans="1:14" x14ac:dyDescent="0.3">
      <c r="A553" t="s">
        <v>810</v>
      </c>
      <c r="B553" t="s">
        <v>463</v>
      </c>
      <c r="C553">
        <v>1784</v>
      </c>
      <c r="D553" t="s">
        <v>1208</v>
      </c>
      <c r="E553" s="1">
        <v>45490</v>
      </c>
      <c r="F553" s="6">
        <v>2</v>
      </c>
      <c r="G553" s="1" t="s">
        <v>2242</v>
      </c>
      <c r="H553" t="s">
        <v>1230</v>
      </c>
      <c r="I553" t="s">
        <v>1793</v>
      </c>
      <c r="J553" t="s">
        <v>1288</v>
      </c>
      <c r="K553">
        <v>5600</v>
      </c>
      <c r="L553">
        <v>250</v>
      </c>
      <c r="M553">
        <f>Customers[[#This Row],[Quantity Ordered]]*Customers[[#This Row],[Sales Price (Per unit)]]</f>
        <v>500</v>
      </c>
      <c r="N553" t="s">
        <v>2801</v>
      </c>
    </row>
    <row r="554" spans="1:14" x14ac:dyDescent="0.3">
      <c r="A554" t="s">
        <v>241</v>
      </c>
      <c r="B554" t="s">
        <v>405</v>
      </c>
      <c r="C554">
        <v>1785</v>
      </c>
      <c r="D554" t="s">
        <v>1204</v>
      </c>
      <c r="E554" s="1">
        <v>45394</v>
      </c>
      <c r="F554" s="6">
        <v>1</v>
      </c>
      <c r="G554" t="s">
        <v>19</v>
      </c>
      <c r="H554" t="s">
        <v>1221</v>
      </c>
      <c r="I554" t="s">
        <v>1794</v>
      </c>
      <c r="J554" t="s">
        <v>1223</v>
      </c>
      <c r="K554">
        <v>2300</v>
      </c>
      <c r="L554">
        <v>600</v>
      </c>
      <c r="M554">
        <f>Customers[[#This Row],[Quantity Ordered]]*Customers[[#This Row],[Sales Price (Per unit)]]</f>
        <v>600</v>
      </c>
      <c r="N554" t="s">
        <v>2802</v>
      </c>
    </row>
    <row r="555" spans="1:14" x14ac:dyDescent="0.3">
      <c r="A555" t="s">
        <v>811</v>
      </c>
      <c r="B555" t="s">
        <v>812</v>
      </c>
      <c r="C555">
        <v>1786</v>
      </c>
      <c r="D555" t="s">
        <v>1209</v>
      </c>
      <c r="E555" s="1">
        <v>45554</v>
      </c>
      <c r="F555" s="6">
        <v>3</v>
      </c>
      <c r="G555" s="1" t="s">
        <v>2242</v>
      </c>
      <c r="H555" t="s">
        <v>1237</v>
      </c>
      <c r="I555" t="s">
        <v>1795</v>
      </c>
      <c r="J555" t="s">
        <v>1241</v>
      </c>
      <c r="K555">
        <v>7000</v>
      </c>
      <c r="L555">
        <v>800</v>
      </c>
      <c r="M555">
        <f>Customers[[#This Row],[Quantity Ordered]]*Customers[[#This Row],[Sales Price (Per unit)]]</f>
        <v>2400</v>
      </c>
      <c r="N555" t="s">
        <v>2803</v>
      </c>
    </row>
    <row r="556" spans="1:14" x14ac:dyDescent="0.3">
      <c r="A556" t="s">
        <v>450</v>
      </c>
      <c r="B556" t="s">
        <v>813</v>
      </c>
      <c r="C556">
        <v>1787</v>
      </c>
      <c r="D556" t="s">
        <v>2248</v>
      </c>
      <c r="E556" s="1">
        <v>45323</v>
      </c>
      <c r="F556" s="6">
        <v>1</v>
      </c>
      <c r="G556" t="s">
        <v>15</v>
      </c>
      <c r="H556" t="s">
        <v>1221</v>
      </c>
      <c r="I556" t="s">
        <v>1796</v>
      </c>
      <c r="J556" t="s">
        <v>1223</v>
      </c>
      <c r="K556">
        <v>2300</v>
      </c>
      <c r="L556">
        <v>300</v>
      </c>
      <c r="M556">
        <f>Customers[[#This Row],[Quantity Ordered]]*Customers[[#This Row],[Sales Price (Per unit)]]</f>
        <v>300</v>
      </c>
      <c r="N556" t="s">
        <v>2804</v>
      </c>
    </row>
    <row r="557" spans="1:14" x14ac:dyDescent="0.3">
      <c r="A557" t="s">
        <v>814</v>
      </c>
      <c r="B557" t="s">
        <v>815</v>
      </c>
      <c r="C557">
        <v>1788</v>
      </c>
      <c r="D557" t="s">
        <v>2249</v>
      </c>
      <c r="E557" s="1">
        <v>45631</v>
      </c>
      <c r="F557" s="6">
        <v>2</v>
      </c>
      <c r="G557" t="s">
        <v>15</v>
      </c>
      <c r="H557" t="s">
        <v>1215</v>
      </c>
      <c r="I557" t="s">
        <v>1797</v>
      </c>
      <c r="J557" t="s">
        <v>1263</v>
      </c>
      <c r="K557">
        <v>6000</v>
      </c>
      <c r="L557">
        <v>1200</v>
      </c>
      <c r="M557">
        <f>Customers[[#This Row],[Quantity Ordered]]*Customers[[#This Row],[Sales Price (Per unit)]]</f>
        <v>2400</v>
      </c>
      <c r="N557" t="s">
        <v>2805</v>
      </c>
    </row>
    <row r="558" spans="1:14" x14ac:dyDescent="0.3">
      <c r="A558" t="s">
        <v>816</v>
      </c>
      <c r="B558" t="s">
        <v>817</v>
      </c>
      <c r="C558">
        <v>1789</v>
      </c>
      <c r="D558" t="s">
        <v>1208</v>
      </c>
      <c r="E558" s="1">
        <v>45335</v>
      </c>
      <c r="F558" s="6">
        <v>1</v>
      </c>
      <c r="G558" t="s">
        <v>15</v>
      </c>
      <c r="H558" t="s">
        <v>1230</v>
      </c>
      <c r="I558" t="s">
        <v>1798</v>
      </c>
      <c r="J558" t="s">
        <v>1232</v>
      </c>
      <c r="K558">
        <v>5290</v>
      </c>
      <c r="L558">
        <v>250</v>
      </c>
      <c r="M558">
        <f>Customers[[#This Row],[Quantity Ordered]]*Customers[[#This Row],[Sales Price (Per unit)]]</f>
        <v>250</v>
      </c>
      <c r="N558" t="s">
        <v>2806</v>
      </c>
    </row>
    <row r="559" spans="1:14" x14ac:dyDescent="0.3">
      <c r="A559" t="s">
        <v>611</v>
      </c>
      <c r="B559" t="s">
        <v>818</v>
      </c>
      <c r="C559">
        <v>1790</v>
      </c>
      <c r="D559" t="s">
        <v>2248</v>
      </c>
      <c r="E559" s="1">
        <v>45428</v>
      </c>
      <c r="F559" s="6">
        <v>3</v>
      </c>
      <c r="G559" s="1" t="s">
        <v>2242</v>
      </c>
      <c r="H559" t="s">
        <v>1224</v>
      </c>
      <c r="I559" t="s">
        <v>1799</v>
      </c>
      <c r="J559" t="s">
        <v>1226</v>
      </c>
      <c r="K559">
        <v>3350</v>
      </c>
      <c r="L559">
        <v>300</v>
      </c>
      <c r="M559">
        <f>Customers[[#This Row],[Quantity Ordered]]*Customers[[#This Row],[Sales Price (Per unit)]]</f>
        <v>900</v>
      </c>
      <c r="N559" t="s">
        <v>2807</v>
      </c>
    </row>
    <row r="560" spans="1:14" x14ac:dyDescent="0.3">
      <c r="A560" t="s">
        <v>819</v>
      </c>
      <c r="B560" t="s">
        <v>381</v>
      </c>
      <c r="C560">
        <v>1791</v>
      </c>
      <c r="D560" t="s">
        <v>1208</v>
      </c>
      <c r="E560" s="1">
        <v>45651</v>
      </c>
      <c r="F560" s="6">
        <v>3</v>
      </c>
      <c r="G560" s="1" t="s">
        <v>2242</v>
      </c>
      <c r="H560" t="s">
        <v>1249</v>
      </c>
      <c r="I560" t="s">
        <v>1800</v>
      </c>
      <c r="J560" t="s">
        <v>1251</v>
      </c>
      <c r="K560">
        <v>800</v>
      </c>
      <c r="L560">
        <v>250</v>
      </c>
      <c r="M560">
        <f>Customers[[#This Row],[Quantity Ordered]]*Customers[[#This Row],[Sales Price (Per unit)]]</f>
        <v>750</v>
      </c>
      <c r="N560" t="s">
        <v>2808</v>
      </c>
    </row>
    <row r="561" spans="1:14" x14ac:dyDescent="0.3">
      <c r="A561" t="s">
        <v>820</v>
      </c>
      <c r="B561" t="s">
        <v>821</v>
      </c>
      <c r="C561">
        <v>1792</v>
      </c>
      <c r="D561" t="s">
        <v>2248</v>
      </c>
      <c r="E561" s="1">
        <v>45315</v>
      </c>
      <c r="F561" s="6">
        <v>1</v>
      </c>
      <c r="G561" t="s">
        <v>15</v>
      </c>
      <c r="H561" t="s">
        <v>1218</v>
      </c>
      <c r="I561" t="s">
        <v>1801</v>
      </c>
      <c r="J561" t="s">
        <v>1220</v>
      </c>
      <c r="K561">
        <v>2600</v>
      </c>
      <c r="L561">
        <v>300</v>
      </c>
      <c r="M561">
        <f>Customers[[#This Row],[Quantity Ordered]]*Customers[[#This Row],[Sales Price (Per unit)]]</f>
        <v>300</v>
      </c>
      <c r="N561" t="s">
        <v>2809</v>
      </c>
    </row>
    <row r="562" spans="1:14" x14ac:dyDescent="0.3">
      <c r="A562" t="s">
        <v>822</v>
      </c>
      <c r="B562" t="s">
        <v>199</v>
      </c>
      <c r="C562">
        <v>1793</v>
      </c>
      <c r="D562" t="s">
        <v>1204</v>
      </c>
      <c r="E562" s="1">
        <v>45478</v>
      </c>
      <c r="F562" s="6">
        <v>3</v>
      </c>
      <c r="G562" s="1" t="s">
        <v>2242</v>
      </c>
      <c r="H562" t="s">
        <v>1227</v>
      </c>
      <c r="I562" t="s">
        <v>1802</v>
      </c>
      <c r="J562" t="s">
        <v>1265</v>
      </c>
      <c r="K562">
        <v>4000</v>
      </c>
      <c r="L562">
        <v>600</v>
      </c>
      <c r="M562">
        <f>Customers[[#This Row],[Quantity Ordered]]*Customers[[#This Row],[Sales Price (Per unit)]]</f>
        <v>1800</v>
      </c>
      <c r="N562" t="s">
        <v>2810</v>
      </c>
    </row>
    <row r="563" spans="1:14" x14ac:dyDescent="0.3">
      <c r="A563" t="s">
        <v>823</v>
      </c>
      <c r="B563" t="s">
        <v>415</v>
      </c>
      <c r="C563">
        <v>1794</v>
      </c>
      <c r="D563" t="s">
        <v>1206</v>
      </c>
      <c r="E563" s="1">
        <v>45401</v>
      </c>
      <c r="F563" s="6">
        <v>3</v>
      </c>
      <c r="G563" t="s">
        <v>15</v>
      </c>
      <c r="H563" t="s">
        <v>1224</v>
      </c>
      <c r="I563" t="s">
        <v>1803</v>
      </c>
      <c r="J563" t="s">
        <v>1226</v>
      </c>
      <c r="K563">
        <v>3350</v>
      </c>
      <c r="L563">
        <v>250</v>
      </c>
      <c r="M563">
        <f>Customers[[#This Row],[Quantity Ordered]]*Customers[[#This Row],[Sales Price (Per unit)]]</f>
        <v>750</v>
      </c>
      <c r="N563" t="s">
        <v>2811</v>
      </c>
    </row>
    <row r="564" spans="1:14" x14ac:dyDescent="0.3">
      <c r="A564" t="s">
        <v>824</v>
      </c>
      <c r="B564" t="s">
        <v>825</v>
      </c>
      <c r="C564">
        <v>1795</v>
      </c>
      <c r="D564" t="s">
        <v>1204</v>
      </c>
      <c r="E564" s="1">
        <v>45433</v>
      </c>
      <c r="F564" s="6">
        <v>1</v>
      </c>
      <c r="G564" t="s">
        <v>15</v>
      </c>
      <c r="H564" t="s">
        <v>1221</v>
      </c>
      <c r="I564" t="s">
        <v>1804</v>
      </c>
      <c r="J564" t="s">
        <v>837</v>
      </c>
      <c r="K564">
        <v>2000</v>
      </c>
      <c r="L564">
        <v>600</v>
      </c>
      <c r="M564">
        <f>Customers[[#This Row],[Quantity Ordered]]*Customers[[#This Row],[Sales Price (Per unit)]]</f>
        <v>600</v>
      </c>
      <c r="N564" t="s">
        <v>2812</v>
      </c>
    </row>
    <row r="565" spans="1:14" x14ac:dyDescent="0.3">
      <c r="A565" t="s">
        <v>654</v>
      </c>
      <c r="B565" t="s">
        <v>826</v>
      </c>
      <c r="C565">
        <v>1796</v>
      </c>
      <c r="D565" t="s">
        <v>2249</v>
      </c>
      <c r="E565" s="1">
        <v>45340</v>
      </c>
      <c r="F565" s="6">
        <v>3</v>
      </c>
      <c r="G565" t="s">
        <v>15</v>
      </c>
      <c r="H565" t="s">
        <v>1230</v>
      </c>
      <c r="I565" t="s">
        <v>1805</v>
      </c>
      <c r="J565" t="s">
        <v>1232</v>
      </c>
      <c r="K565">
        <v>5290</v>
      </c>
      <c r="L565">
        <v>1200</v>
      </c>
      <c r="M565">
        <f>Customers[[#This Row],[Quantity Ordered]]*Customers[[#This Row],[Sales Price (Per unit)]]</f>
        <v>3600</v>
      </c>
      <c r="N565" t="s">
        <v>2813</v>
      </c>
    </row>
    <row r="566" spans="1:14" x14ac:dyDescent="0.3">
      <c r="A566" t="s">
        <v>827</v>
      </c>
      <c r="B566" t="s">
        <v>192</v>
      </c>
      <c r="C566">
        <v>1797</v>
      </c>
      <c r="D566" t="s">
        <v>1209</v>
      </c>
      <c r="E566" s="1">
        <v>45606</v>
      </c>
      <c r="F566" s="6">
        <v>2</v>
      </c>
      <c r="G566" t="s">
        <v>19</v>
      </c>
      <c r="H566" t="s">
        <v>1224</v>
      </c>
      <c r="I566" t="s">
        <v>1806</v>
      </c>
      <c r="J566" t="s">
        <v>1247</v>
      </c>
      <c r="K566">
        <v>3000</v>
      </c>
      <c r="L566">
        <v>800</v>
      </c>
      <c r="M566">
        <f>Customers[[#This Row],[Quantity Ordered]]*Customers[[#This Row],[Sales Price (Per unit)]]</f>
        <v>1600</v>
      </c>
      <c r="N566" t="s">
        <v>2814</v>
      </c>
    </row>
    <row r="567" spans="1:14" x14ac:dyDescent="0.3">
      <c r="A567" t="s">
        <v>118</v>
      </c>
      <c r="B567" t="s">
        <v>828</v>
      </c>
      <c r="C567">
        <v>1798</v>
      </c>
      <c r="D567" t="s">
        <v>1209</v>
      </c>
      <c r="E567" s="1">
        <v>45549</v>
      </c>
      <c r="F567" s="6">
        <v>1</v>
      </c>
      <c r="G567" t="s">
        <v>15</v>
      </c>
      <c r="H567" t="s">
        <v>1215</v>
      </c>
      <c r="I567" t="s">
        <v>1807</v>
      </c>
      <c r="J567" t="s">
        <v>1217</v>
      </c>
      <c r="K567">
        <v>6725</v>
      </c>
      <c r="L567">
        <v>800</v>
      </c>
      <c r="M567">
        <f>Customers[[#This Row],[Quantity Ordered]]*Customers[[#This Row],[Sales Price (Per unit)]]</f>
        <v>800</v>
      </c>
      <c r="N567" t="s">
        <v>2815</v>
      </c>
    </row>
    <row r="568" spans="1:14" x14ac:dyDescent="0.3">
      <c r="A568" t="s">
        <v>162</v>
      </c>
      <c r="B568" t="s">
        <v>528</v>
      </c>
      <c r="C568">
        <v>1799</v>
      </c>
      <c r="D568" t="s">
        <v>1208</v>
      </c>
      <c r="E568" s="1">
        <v>45323</v>
      </c>
      <c r="F568" s="6">
        <v>1</v>
      </c>
      <c r="G568" s="1" t="s">
        <v>2242</v>
      </c>
      <c r="H568" t="s">
        <v>1224</v>
      </c>
      <c r="I568" t="s">
        <v>1808</v>
      </c>
      <c r="J568" t="s">
        <v>1247</v>
      </c>
      <c r="K568">
        <v>3000</v>
      </c>
      <c r="L568">
        <v>250</v>
      </c>
      <c r="M568">
        <f>Customers[[#This Row],[Quantity Ordered]]*Customers[[#This Row],[Sales Price (Per unit)]]</f>
        <v>250</v>
      </c>
      <c r="N568" t="s">
        <v>2816</v>
      </c>
    </row>
    <row r="569" spans="1:14" x14ac:dyDescent="0.3">
      <c r="A569" t="s">
        <v>366</v>
      </c>
      <c r="B569" t="s">
        <v>128</v>
      </c>
      <c r="C569">
        <v>1800</v>
      </c>
      <c r="D569" t="s">
        <v>2249</v>
      </c>
      <c r="E569" s="1">
        <v>45475</v>
      </c>
      <c r="F569" s="6">
        <v>2</v>
      </c>
      <c r="G569" t="s">
        <v>15</v>
      </c>
      <c r="H569" t="s">
        <v>1218</v>
      </c>
      <c r="I569" t="s">
        <v>1809</v>
      </c>
      <c r="J569" t="s">
        <v>1220</v>
      </c>
      <c r="K569">
        <v>2600</v>
      </c>
      <c r="L569">
        <v>1200</v>
      </c>
      <c r="M569">
        <f>Customers[[#This Row],[Quantity Ordered]]*Customers[[#This Row],[Sales Price (Per unit)]]</f>
        <v>2400</v>
      </c>
      <c r="N569" t="s">
        <v>2817</v>
      </c>
    </row>
    <row r="570" spans="1:14" x14ac:dyDescent="0.3">
      <c r="A570" t="s">
        <v>829</v>
      </c>
      <c r="B570" t="s">
        <v>473</v>
      </c>
      <c r="C570">
        <v>1801</v>
      </c>
      <c r="D570" t="s">
        <v>2248</v>
      </c>
      <c r="E570" s="1">
        <v>45552</v>
      </c>
      <c r="F570" s="6">
        <v>3</v>
      </c>
      <c r="G570" t="s">
        <v>15</v>
      </c>
      <c r="H570" t="s">
        <v>1224</v>
      </c>
      <c r="I570" t="s">
        <v>1810</v>
      </c>
      <c r="J570" t="s">
        <v>1234</v>
      </c>
      <c r="K570">
        <v>3220</v>
      </c>
      <c r="L570">
        <v>300</v>
      </c>
      <c r="M570">
        <f>Customers[[#This Row],[Quantity Ordered]]*Customers[[#This Row],[Sales Price (Per unit)]]</f>
        <v>900</v>
      </c>
      <c r="N570" t="s">
        <v>2818</v>
      </c>
    </row>
    <row r="571" spans="1:14" x14ac:dyDescent="0.3">
      <c r="A571" t="s">
        <v>584</v>
      </c>
      <c r="B571" t="s">
        <v>424</v>
      </c>
      <c r="C571">
        <v>1802</v>
      </c>
      <c r="D571" t="s">
        <v>1208</v>
      </c>
      <c r="E571" s="1">
        <v>45546</v>
      </c>
      <c r="F571" s="6">
        <v>2</v>
      </c>
      <c r="G571" t="s">
        <v>15</v>
      </c>
      <c r="H571" t="s">
        <v>1249</v>
      </c>
      <c r="I571" t="s">
        <v>1811</v>
      </c>
      <c r="J571" t="s">
        <v>1294</v>
      </c>
      <c r="K571">
        <v>870</v>
      </c>
      <c r="L571">
        <v>250</v>
      </c>
      <c r="M571">
        <f>Customers[[#This Row],[Quantity Ordered]]*Customers[[#This Row],[Sales Price (Per unit)]]</f>
        <v>500</v>
      </c>
      <c r="N571" t="s">
        <v>2819</v>
      </c>
    </row>
    <row r="572" spans="1:14" x14ac:dyDescent="0.3">
      <c r="A572" t="s">
        <v>830</v>
      </c>
      <c r="B572" t="s">
        <v>831</v>
      </c>
      <c r="C572">
        <v>1803</v>
      </c>
      <c r="D572" t="s">
        <v>2249</v>
      </c>
      <c r="E572" s="1">
        <v>45373</v>
      </c>
      <c r="F572" s="6">
        <v>3</v>
      </c>
      <c r="G572" s="1" t="s">
        <v>2242</v>
      </c>
      <c r="H572" t="s">
        <v>1221</v>
      </c>
      <c r="I572" t="s">
        <v>1812</v>
      </c>
      <c r="J572" t="s">
        <v>1261</v>
      </c>
      <c r="K572">
        <v>2500</v>
      </c>
      <c r="L572">
        <v>1200</v>
      </c>
      <c r="M572">
        <f>Customers[[#This Row],[Quantity Ordered]]*Customers[[#This Row],[Sales Price (Per unit)]]</f>
        <v>3600</v>
      </c>
      <c r="N572" t="s">
        <v>2820</v>
      </c>
    </row>
    <row r="573" spans="1:14" x14ac:dyDescent="0.3">
      <c r="A573" t="s">
        <v>806</v>
      </c>
      <c r="B573" t="s">
        <v>832</v>
      </c>
      <c r="C573">
        <v>1804</v>
      </c>
      <c r="D573" t="s">
        <v>2249</v>
      </c>
      <c r="E573" s="1">
        <v>45569</v>
      </c>
      <c r="F573" s="6">
        <v>3</v>
      </c>
      <c r="G573" s="1" t="s">
        <v>2242</v>
      </c>
      <c r="H573" t="s">
        <v>1215</v>
      </c>
      <c r="I573" t="s">
        <v>1813</v>
      </c>
      <c r="J573" t="s">
        <v>1236</v>
      </c>
      <c r="K573">
        <v>6160</v>
      </c>
      <c r="L573">
        <v>1200</v>
      </c>
      <c r="M573">
        <f>Customers[[#This Row],[Quantity Ordered]]*Customers[[#This Row],[Sales Price (Per unit)]]</f>
        <v>3600</v>
      </c>
      <c r="N573" t="s">
        <v>2821</v>
      </c>
    </row>
    <row r="574" spans="1:14" x14ac:dyDescent="0.3">
      <c r="A574" t="s">
        <v>676</v>
      </c>
      <c r="B574" t="s">
        <v>91</v>
      </c>
      <c r="C574">
        <v>1805</v>
      </c>
      <c r="D574" t="s">
        <v>1209</v>
      </c>
      <c r="E574" s="1">
        <v>45384</v>
      </c>
      <c r="F574" s="6">
        <v>3</v>
      </c>
      <c r="G574" t="s">
        <v>19</v>
      </c>
      <c r="H574" t="s">
        <v>1237</v>
      </c>
      <c r="I574" t="s">
        <v>1814</v>
      </c>
      <c r="J574" t="s">
        <v>1314</v>
      </c>
      <c r="K574">
        <v>7310</v>
      </c>
      <c r="L574">
        <v>800</v>
      </c>
      <c r="M574">
        <f>Customers[[#This Row],[Quantity Ordered]]*Customers[[#This Row],[Sales Price (Per unit)]]</f>
        <v>2400</v>
      </c>
      <c r="N574" t="s">
        <v>2822</v>
      </c>
    </row>
    <row r="575" spans="1:14" x14ac:dyDescent="0.3">
      <c r="A575" t="s">
        <v>833</v>
      </c>
      <c r="B575" t="s">
        <v>834</v>
      </c>
      <c r="C575">
        <v>1806</v>
      </c>
      <c r="D575" t="s">
        <v>2248</v>
      </c>
      <c r="E575" s="1">
        <v>45615</v>
      </c>
      <c r="F575" s="6">
        <v>3</v>
      </c>
      <c r="G575" s="1" t="s">
        <v>2242</v>
      </c>
      <c r="H575" t="s">
        <v>1218</v>
      </c>
      <c r="I575" t="s">
        <v>1815</v>
      </c>
      <c r="J575" t="s">
        <v>1220</v>
      </c>
      <c r="K575">
        <v>2600</v>
      </c>
      <c r="L575">
        <v>300</v>
      </c>
      <c r="M575">
        <f>Customers[[#This Row],[Quantity Ordered]]*Customers[[#This Row],[Sales Price (Per unit)]]</f>
        <v>900</v>
      </c>
      <c r="N575" t="s">
        <v>2823</v>
      </c>
    </row>
    <row r="576" spans="1:14" x14ac:dyDescent="0.3">
      <c r="A576" t="s">
        <v>442</v>
      </c>
      <c r="B576" t="s">
        <v>835</v>
      </c>
      <c r="C576">
        <v>1807</v>
      </c>
      <c r="D576" t="s">
        <v>1208</v>
      </c>
      <c r="E576" s="1">
        <v>45592</v>
      </c>
      <c r="F576" s="6">
        <v>3</v>
      </c>
      <c r="G576" s="1" t="s">
        <v>2243</v>
      </c>
      <c r="H576" t="s">
        <v>1224</v>
      </c>
      <c r="I576" t="s">
        <v>1816</v>
      </c>
      <c r="J576" t="s">
        <v>1226</v>
      </c>
      <c r="K576">
        <v>3350</v>
      </c>
      <c r="L576">
        <v>250</v>
      </c>
      <c r="M576">
        <f>Customers[[#This Row],[Quantity Ordered]]*Customers[[#This Row],[Sales Price (Per unit)]]</f>
        <v>750</v>
      </c>
      <c r="N576" t="s">
        <v>2824</v>
      </c>
    </row>
    <row r="577" spans="1:14" x14ac:dyDescent="0.3">
      <c r="A577" t="s">
        <v>836</v>
      </c>
      <c r="B577" t="s">
        <v>38</v>
      </c>
      <c r="C577">
        <v>1808</v>
      </c>
      <c r="D577" t="s">
        <v>1206</v>
      </c>
      <c r="E577" s="1">
        <v>45653</v>
      </c>
      <c r="F577" s="6">
        <v>3</v>
      </c>
      <c r="G577" s="1" t="s">
        <v>2242</v>
      </c>
      <c r="H577" t="s">
        <v>1230</v>
      </c>
      <c r="I577" t="s">
        <v>1817</v>
      </c>
      <c r="J577" t="s">
        <v>1065</v>
      </c>
      <c r="K577">
        <v>5000</v>
      </c>
      <c r="L577">
        <v>250</v>
      </c>
      <c r="M577">
        <f>Customers[[#This Row],[Quantity Ordered]]*Customers[[#This Row],[Sales Price (Per unit)]]</f>
        <v>750</v>
      </c>
      <c r="N577" t="s">
        <v>2825</v>
      </c>
    </row>
    <row r="578" spans="1:14" x14ac:dyDescent="0.3">
      <c r="A578" t="s">
        <v>225</v>
      </c>
      <c r="B578" t="s">
        <v>809</v>
      </c>
      <c r="C578">
        <v>1809</v>
      </c>
      <c r="D578" t="s">
        <v>2248</v>
      </c>
      <c r="E578" s="1">
        <v>45529</v>
      </c>
      <c r="F578" s="6">
        <v>2</v>
      </c>
      <c r="G578" t="s">
        <v>15</v>
      </c>
      <c r="H578" t="s">
        <v>1249</v>
      </c>
      <c r="I578" t="s">
        <v>1818</v>
      </c>
      <c r="J578" t="s">
        <v>1251</v>
      </c>
      <c r="K578">
        <v>800</v>
      </c>
      <c r="L578">
        <v>300</v>
      </c>
      <c r="M578">
        <f>Customers[[#This Row],[Quantity Ordered]]*Customers[[#This Row],[Sales Price (Per unit)]]</f>
        <v>600</v>
      </c>
      <c r="N578" t="s">
        <v>2826</v>
      </c>
    </row>
    <row r="579" spans="1:14" x14ac:dyDescent="0.3">
      <c r="A579" t="s">
        <v>685</v>
      </c>
      <c r="B579" t="s">
        <v>837</v>
      </c>
      <c r="C579">
        <v>1810</v>
      </c>
      <c r="D579" t="s">
        <v>2249</v>
      </c>
      <c r="E579" s="1">
        <v>45431</v>
      </c>
      <c r="F579" s="6">
        <v>1</v>
      </c>
      <c r="G579" s="1" t="s">
        <v>2242</v>
      </c>
      <c r="H579" t="s">
        <v>1221</v>
      </c>
      <c r="I579" t="s">
        <v>1819</v>
      </c>
      <c r="J579" t="s">
        <v>1261</v>
      </c>
      <c r="K579">
        <v>2500</v>
      </c>
      <c r="L579">
        <v>1200</v>
      </c>
      <c r="M579">
        <f>Customers[[#This Row],[Quantity Ordered]]*Customers[[#This Row],[Sales Price (Per unit)]]</f>
        <v>1200</v>
      </c>
      <c r="N579" t="s">
        <v>2827</v>
      </c>
    </row>
    <row r="580" spans="1:14" x14ac:dyDescent="0.3">
      <c r="A580" t="s">
        <v>838</v>
      </c>
      <c r="B580" t="s">
        <v>99</v>
      </c>
      <c r="C580">
        <v>1811</v>
      </c>
      <c r="D580" t="s">
        <v>1206</v>
      </c>
      <c r="E580" s="1">
        <v>45545</v>
      </c>
      <c r="F580" s="6">
        <v>2</v>
      </c>
      <c r="G580" s="1" t="s">
        <v>2242</v>
      </c>
      <c r="H580" t="s">
        <v>1227</v>
      </c>
      <c r="I580" t="s">
        <v>1820</v>
      </c>
      <c r="J580" t="s">
        <v>1265</v>
      </c>
      <c r="K580">
        <v>4000</v>
      </c>
      <c r="L580">
        <v>250</v>
      </c>
      <c r="M580">
        <f>Customers[[#This Row],[Quantity Ordered]]*Customers[[#This Row],[Sales Price (Per unit)]]</f>
        <v>500</v>
      </c>
      <c r="N580" t="s">
        <v>2828</v>
      </c>
    </row>
    <row r="581" spans="1:14" x14ac:dyDescent="0.3">
      <c r="A581" t="s">
        <v>574</v>
      </c>
      <c r="B581" t="s">
        <v>839</v>
      </c>
      <c r="C581">
        <v>1812</v>
      </c>
      <c r="D581" t="s">
        <v>2249</v>
      </c>
      <c r="E581" s="1">
        <v>45428</v>
      </c>
      <c r="F581" s="6">
        <v>1</v>
      </c>
      <c r="G581" t="s">
        <v>15</v>
      </c>
      <c r="H581" t="s">
        <v>1237</v>
      </c>
      <c r="I581" t="s">
        <v>1821</v>
      </c>
      <c r="J581" t="s">
        <v>1241</v>
      </c>
      <c r="K581">
        <v>7000</v>
      </c>
      <c r="L581">
        <v>1200</v>
      </c>
      <c r="M581">
        <f>Customers[[#This Row],[Quantity Ordered]]*Customers[[#This Row],[Sales Price (Per unit)]]</f>
        <v>1200</v>
      </c>
      <c r="N581" t="s">
        <v>2829</v>
      </c>
    </row>
    <row r="582" spans="1:14" x14ac:dyDescent="0.3">
      <c r="A582" t="s">
        <v>840</v>
      </c>
      <c r="B582" t="s">
        <v>841</v>
      </c>
      <c r="C582">
        <v>1813</v>
      </c>
      <c r="D582" t="s">
        <v>2248</v>
      </c>
      <c r="E582" s="1">
        <v>45347</v>
      </c>
      <c r="F582" s="6">
        <v>3</v>
      </c>
      <c r="G582" t="s">
        <v>15</v>
      </c>
      <c r="H582" t="s">
        <v>1227</v>
      </c>
      <c r="I582" t="s">
        <v>1822</v>
      </c>
      <c r="J582" t="s">
        <v>1229</v>
      </c>
      <c r="K582">
        <v>4217</v>
      </c>
      <c r="L582">
        <v>300</v>
      </c>
      <c r="M582">
        <f>Customers[[#This Row],[Quantity Ordered]]*Customers[[#This Row],[Sales Price (Per unit)]]</f>
        <v>900</v>
      </c>
      <c r="N582" t="s">
        <v>2830</v>
      </c>
    </row>
    <row r="583" spans="1:14" x14ac:dyDescent="0.3">
      <c r="A583" t="s">
        <v>35</v>
      </c>
      <c r="B583" t="s">
        <v>113</v>
      </c>
      <c r="C583">
        <v>1814</v>
      </c>
      <c r="D583" t="s">
        <v>1208</v>
      </c>
      <c r="E583" s="1">
        <v>45471</v>
      </c>
      <c r="F583" s="6">
        <v>3</v>
      </c>
      <c r="G583" s="1" t="s">
        <v>2242</v>
      </c>
      <c r="H583" t="s">
        <v>1218</v>
      </c>
      <c r="I583" t="s">
        <v>1823</v>
      </c>
      <c r="J583" t="s">
        <v>1220</v>
      </c>
      <c r="K583">
        <v>2600</v>
      </c>
      <c r="L583">
        <v>250</v>
      </c>
      <c r="M583">
        <f>Customers[[#This Row],[Quantity Ordered]]*Customers[[#This Row],[Sales Price (Per unit)]]</f>
        <v>750</v>
      </c>
      <c r="N583" t="s">
        <v>2831</v>
      </c>
    </row>
    <row r="584" spans="1:14" x14ac:dyDescent="0.3">
      <c r="A584" t="s">
        <v>842</v>
      </c>
      <c r="B584" t="s">
        <v>843</v>
      </c>
      <c r="C584">
        <v>1815</v>
      </c>
      <c r="D584" t="s">
        <v>1206</v>
      </c>
      <c r="E584" s="1">
        <v>45496</v>
      </c>
      <c r="F584" s="6">
        <v>3</v>
      </c>
      <c r="G584" s="1" t="s">
        <v>2242</v>
      </c>
      <c r="H584" t="s">
        <v>1218</v>
      </c>
      <c r="I584" t="s">
        <v>1824</v>
      </c>
      <c r="J584" t="s">
        <v>1220</v>
      </c>
      <c r="K584">
        <v>2600</v>
      </c>
      <c r="L584">
        <v>250</v>
      </c>
      <c r="M584">
        <f>Customers[[#This Row],[Quantity Ordered]]*Customers[[#This Row],[Sales Price (Per unit)]]</f>
        <v>750</v>
      </c>
      <c r="N584" t="s">
        <v>2832</v>
      </c>
    </row>
    <row r="585" spans="1:14" x14ac:dyDescent="0.3">
      <c r="A585" t="s">
        <v>844</v>
      </c>
      <c r="B585" t="s">
        <v>845</v>
      </c>
      <c r="C585">
        <v>1816</v>
      </c>
      <c r="D585" t="s">
        <v>1206</v>
      </c>
      <c r="E585" s="1">
        <v>45401</v>
      </c>
      <c r="F585" s="6">
        <v>1</v>
      </c>
      <c r="G585" s="1" t="s">
        <v>2242</v>
      </c>
      <c r="H585" t="s">
        <v>1237</v>
      </c>
      <c r="I585" t="s">
        <v>1825</v>
      </c>
      <c r="J585" t="s">
        <v>1314</v>
      </c>
      <c r="K585">
        <v>7310</v>
      </c>
      <c r="L585">
        <v>250</v>
      </c>
      <c r="M585">
        <f>Customers[[#This Row],[Quantity Ordered]]*Customers[[#This Row],[Sales Price (Per unit)]]</f>
        <v>250</v>
      </c>
      <c r="N585" t="s">
        <v>2833</v>
      </c>
    </row>
    <row r="586" spans="1:14" x14ac:dyDescent="0.3">
      <c r="A586" t="s">
        <v>846</v>
      </c>
      <c r="B586" t="s">
        <v>21</v>
      </c>
      <c r="C586">
        <v>1817</v>
      </c>
      <c r="D586" t="s">
        <v>2249</v>
      </c>
      <c r="E586" s="1">
        <v>45490</v>
      </c>
      <c r="F586" s="6">
        <v>1</v>
      </c>
      <c r="G586" t="s">
        <v>19</v>
      </c>
      <c r="H586" t="s">
        <v>1249</v>
      </c>
      <c r="I586" t="s">
        <v>1826</v>
      </c>
      <c r="J586" t="s">
        <v>1294</v>
      </c>
      <c r="K586">
        <v>870</v>
      </c>
      <c r="L586">
        <v>1200</v>
      </c>
      <c r="M586">
        <f>Customers[[#This Row],[Quantity Ordered]]*Customers[[#This Row],[Sales Price (Per unit)]]</f>
        <v>1200</v>
      </c>
      <c r="N586" t="s">
        <v>2834</v>
      </c>
    </row>
    <row r="587" spans="1:14" x14ac:dyDescent="0.3">
      <c r="A587" t="s">
        <v>847</v>
      </c>
      <c r="B587" t="s">
        <v>674</v>
      </c>
      <c r="C587">
        <v>1818</v>
      </c>
      <c r="D587" t="s">
        <v>1209</v>
      </c>
      <c r="E587" s="1">
        <v>45454</v>
      </c>
      <c r="F587" s="6">
        <v>1</v>
      </c>
      <c r="G587" t="s">
        <v>15</v>
      </c>
      <c r="H587" t="s">
        <v>1230</v>
      </c>
      <c r="I587" t="s">
        <v>1827</v>
      </c>
      <c r="J587" t="s">
        <v>1288</v>
      </c>
      <c r="K587">
        <v>5600</v>
      </c>
      <c r="L587">
        <v>800</v>
      </c>
      <c r="M587">
        <f>Customers[[#This Row],[Quantity Ordered]]*Customers[[#This Row],[Sales Price (Per unit)]]</f>
        <v>800</v>
      </c>
      <c r="N587" t="s">
        <v>2835</v>
      </c>
    </row>
    <row r="588" spans="1:14" x14ac:dyDescent="0.3">
      <c r="A588" t="s">
        <v>621</v>
      </c>
      <c r="B588" t="s">
        <v>30</v>
      </c>
      <c r="C588">
        <v>1819</v>
      </c>
      <c r="D588" t="s">
        <v>1204</v>
      </c>
      <c r="E588" s="1">
        <v>45454</v>
      </c>
      <c r="F588" s="6">
        <v>3</v>
      </c>
      <c r="G588" t="s">
        <v>19</v>
      </c>
      <c r="H588" t="s">
        <v>1227</v>
      </c>
      <c r="I588" t="s">
        <v>1828</v>
      </c>
      <c r="J588" t="s">
        <v>1229</v>
      </c>
      <c r="K588">
        <v>4217</v>
      </c>
      <c r="L588">
        <v>600</v>
      </c>
      <c r="M588">
        <f>Customers[[#This Row],[Quantity Ordered]]*Customers[[#This Row],[Sales Price (Per unit)]]</f>
        <v>1800</v>
      </c>
      <c r="N588" t="s">
        <v>2836</v>
      </c>
    </row>
    <row r="589" spans="1:14" x14ac:dyDescent="0.3">
      <c r="A589" t="s">
        <v>848</v>
      </c>
      <c r="B589" t="s">
        <v>64</v>
      </c>
      <c r="C589">
        <v>1820</v>
      </c>
      <c r="D589" t="s">
        <v>2249</v>
      </c>
      <c r="E589" s="1">
        <v>45571</v>
      </c>
      <c r="F589" s="6">
        <v>3</v>
      </c>
      <c r="G589" t="s">
        <v>15</v>
      </c>
      <c r="H589" t="s">
        <v>1224</v>
      </c>
      <c r="I589" t="s">
        <v>1829</v>
      </c>
      <c r="J589" t="s">
        <v>1247</v>
      </c>
      <c r="K589">
        <v>3000</v>
      </c>
      <c r="L589">
        <v>1200</v>
      </c>
      <c r="M589">
        <f>Customers[[#This Row],[Quantity Ordered]]*Customers[[#This Row],[Sales Price (Per unit)]]</f>
        <v>3600</v>
      </c>
      <c r="N589" t="s">
        <v>2837</v>
      </c>
    </row>
    <row r="590" spans="1:14" x14ac:dyDescent="0.3">
      <c r="A590" t="s">
        <v>118</v>
      </c>
      <c r="B590" t="s">
        <v>775</v>
      </c>
      <c r="C590">
        <v>1821</v>
      </c>
      <c r="D590" t="s">
        <v>1206</v>
      </c>
      <c r="E590" s="1">
        <v>45417</v>
      </c>
      <c r="F590" s="6">
        <v>3</v>
      </c>
      <c r="G590" s="1" t="s">
        <v>2242</v>
      </c>
      <c r="H590" t="s">
        <v>1230</v>
      </c>
      <c r="I590" t="s">
        <v>1830</v>
      </c>
      <c r="J590" t="s">
        <v>1065</v>
      </c>
      <c r="K590">
        <v>5000</v>
      </c>
      <c r="L590">
        <v>250</v>
      </c>
      <c r="M590">
        <f>Customers[[#This Row],[Quantity Ordered]]*Customers[[#This Row],[Sales Price (Per unit)]]</f>
        <v>750</v>
      </c>
      <c r="N590" t="s">
        <v>2838</v>
      </c>
    </row>
    <row r="591" spans="1:14" x14ac:dyDescent="0.3">
      <c r="A591" t="s">
        <v>362</v>
      </c>
      <c r="B591" t="s">
        <v>635</v>
      </c>
      <c r="C591">
        <v>1822</v>
      </c>
      <c r="D591" t="s">
        <v>2249</v>
      </c>
      <c r="E591" s="1">
        <v>45516</v>
      </c>
      <c r="F591" s="6">
        <v>2</v>
      </c>
      <c r="G591" t="s">
        <v>15</v>
      </c>
      <c r="H591" t="s">
        <v>1218</v>
      </c>
      <c r="I591" t="s">
        <v>1831</v>
      </c>
      <c r="J591" t="s">
        <v>1220</v>
      </c>
      <c r="K591">
        <v>2600</v>
      </c>
      <c r="L591">
        <v>1200</v>
      </c>
      <c r="M591">
        <f>Customers[[#This Row],[Quantity Ordered]]*Customers[[#This Row],[Sales Price (Per unit)]]</f>
        <v>2400</v>
      </c>
      <c r="N591" t="s">
        <v>2839</v>
      </c>
    </row>
    <row r="592" spans="1:14" x14ac:dyDescent="0.3">
      <c r="A592" t="s">
        <v>849</v>
      </c>
      <c r="B592" t="s">
        <v>850</v>
      </c>
      <c r="C592">
        <v>1823</v>
      </c>
      <c r="D592" t="s">
        <v>2249</v>
      </c>
      <c r="E592" s="1">
        <v>45453</v>
      </c>
      <c r="F592" s="6">
        <v>1</v>
      </c>
      <c r="G592" t="s">
        <v>15</v>
      </c>
      <c r="H592" t="s">
        <v>1249</v>
      </c>
      <c r="I592" t="s">
        <v>1832</v>
      </c>
      <c r="J592" t="s">
        <v>1294</v>
      </c>
      <c r="K592">
        <v>870</v>
      </c>
      <c r="L592">
        <v>1200</v>
      </c>
      <c r="M592">
        <f>Customers[[#This Row],[Quantity Ordered]]*Customers[[#This Row],[Sales Price (Per unit)]]</f>
        <v>1200</v>
      </c>
      <c r="N592" t="s">
        <v>2840</v>
      </c>
    </row>
    <row r="593" spans="1:14" x14ac:dyDescent="0.3">
      <c r="A593" t="s">
        <v>851</v>
      </c>
      <c r="B593" t="s">
        <v>631</v>
      </c>
      <c r="C593">
        <v>1824</v>
      </c>
      <c r="D593" t="s">
        <v>2249</v>
      </c>
      <c r="E593" s="1">
        <v>45556</v>
      </c>
      <c r="F593" s="6">
        <v>2</v>
      </c>
      <c r="G593" t="s">
        <v>15</v>
      </c>
      <c r="H593" t="s">
        <v>1215</v>
      </c>
      <c r="I593" t="s">
        <v>1833</v>
      </c>
      <c r="J593" t="s">
        <v>1236</v>
      </c>
      <c r="K593">
        <v>6160</v>
      </c>
      <c r="L593">
        <v>1200</v>
      </c>
      <c r="M593">
        <f>Customers[[#This Row],[Quantity Ordered]]*Customers[[#This Row],[Sales Price (Per unit)]]</f>
        <v>2400</v>
      </c>
      <c r="N593" t="s">
        <v>2841</v>
      </c>
    </row>
    <row r="594" spans="1:14" x14ac:dyDescent="0.3">
      <c r="A594" t="s">
        <v>609</v>
      </c>
      <c r="B594" t="s">
        <v>852</v>
      </c>
      <c r="C594">
        <v>1825</v>
      </c>
      <c r="D594" t="s">
        <v>1208</v>
      </c>
      <c r="E594" s="1">
        <v>45595</v>
      </c>
      <c r="F594" s="6">
        <v>2</v>
      </c>
      <c r="G594" t="s">
        <v>19</v>
      </c>
      <c r="H594" t="s">
        <v>1221</v>
      </c>
      <c r="I594" t="s">
        <v>1834</v>
      </c>
      <c r="J594" t="s">
        <v>837</v>
      </c>
      <c r="K594">
        <v>2000</v>
      </c>
      <c r="L594">
        <v>250</v>
      </c>
      <c r="M594">
        <f>Customers[[#This Row],[Quantity Ordered]]*Customers[[#This Row],[Sales Price (Per unit)]]</f>
        <v>500</v>
      </c>
      <c r="N594" t="s">
        <v>2842</v>
      </c>
    </row>
    <row r="595" spans="1:14" x14ac:dyDescent="0.3">
      <c r="A595" t="s">
        <v>853</v>
      </c>
      <c r="B595" t="s">
        <v>854</v>
      </c>
      <c r="C595">
        <v>1826</v>
      </c>
      <c r="D595" t="s">
        <v>2249</v>
      </c>
      <c r="E595" s="1">
        <v>45388</v>
      </c>
      <c r="F595" s="6">
        <v>2</v>
      </c>
      <c r="G595" t="s">
        <v>19</v>
      </c>
      <c r="H595" t="s">
        <v>1215</v>
      </c>
      <c r="I595" t="s">
        <v>1835</v>
      </c>
      <c r="J595" t="s">
        <v>1263</v>
      </c>
      <c r="K595">
        <v>6000</v>
      </c>
      <c r="L595">
        <v>1200</v>
      </c>
      <c r="M595">
        <f>Customers[[#This Row],[Quantity Ordered]]*Customers[[#This Row],[Sales Price (Per unit)]]</f>
        <v>2400</v>
      </c>
      <c r="N595" t="s">
        <v>2843</v>
      </c>
    </row>
    <row r="596" spans="1:14" x14ac:dyDescent="0.3">
      <c r="A596" t="s">
        <v>855</v>
      </c>
      <c r="B596" t="s">
        <v>856</v>
      </c>
      <c r="C596">
        <v>1827</v>
      </c>
      <c r="D596" t="s">
        <v>2248</v>
      </c>
      <c r="E596" s="1">
        <v>45353</v>
      </c>
      <c r="F596" s="6">
        <v>2</v>
      </c>
      <c r="G596" t="s">
        <v>15</v>
      </c>
      <c r="H596" t="s">
        <v>1237</v>
      </c>
      <c r="I596" t="s">
        <v>1836</v>
      </c>
      <c r="J596" t="s">
        <v>1314</v>
      </c>
      <c r="K596">
        <v>7310</v>
      </c>
      <c r="L596">
        <v>300</v>
      </c>
      <c r="M596">
        <f>Customers[[#This Row],[Quantity Ordered]]*Customers[[#This Row],[Sales Price (Per unit)]]</f>
        <v>600</v>
      </c>
      <c r="N596" t="s">
        <v>2844</v>
      </c>
    </row>
    <row r="597" spans="1:14" x14ac:dyDescent="0.3">
      <c r="A597" t="s">
        <v>857</v>
      </c>
      <c r="B597" t="s">
        <v>858</v>
      </c>
      <c r="C597">
        <v>1828</v>
      </c>
      <c r="D597" t="s">
        <v>2249</v>
      </c>
      <c r="E597" s="1">
        <v>45601</v>
      </c>
      <c r="F597" s="6">
        <v>3</v>
      </c>
      <c r="G597" t="s">
        <v>19</v>
      </c>
      <c r="H597" t="s">
        <v>1224</v>
      </c>
      <c r="I597" t="s">
        <v>1837</v>
      </c>
      <c r="J597" t="s">
        <v>1226</v>
      </c>
      <c r="K597">
        <v>3350</v>
      </c>
      <c r="L597">
        <v>1200</v>
      </c>
      <c r="M597">
        <f>Customers[[#This Row],[Quantity Ordered]]*Customers[[#This Row],[Sales Price (Per unit)]]</f>
        <v>3600</v>
      </c>
      <c r="N597" t="s">
        <v>2845</v>
      </c>
    </row>
    <row r="598" spans="1:14" x14ac:dyDescent="0.3">
      <c r="A598" t="s">
        <v>840</v>
      </c>
      <c r="B598" t="s">
        <v>128</v>
      </c>
      <c r="C598">
        <v>1829</v>
      </c>
      <c r="D598" t="s">
        <v>2248</v>
      </c>
      <c r="E598" s="1">
        <v>45525</v>
      </c>
      <c r="F598" s="6">
        <v>1</v>
      </c>
      <c r="G598" s="1" t="s">
        <v>2243</v>
      </c>
      <c r="H598" t="s">
        <v>1221</v>
      </c>
      <c r="I598" t="s">
        <v>1838</v>
      </c>
      <c r="J598" t="s">
        <v>1261</v>
      </c>
      <c r="K598">
        <v>2500</v>
      </c>
      <c r="L598">
        <v>300</v>
      </c>
      <c r="M598">
        <f>Customers[[#This Row],[Quantity Ordered]]*Customers[[#This Row],[Sales Price (Per unit)]]</f>
        <v>300</v>
      </c>
      <c r="N598" t="s">
        <v>2846</v>
      </c>
    </row>
    <row r="599" spans="1:14" x14ac:dyDescent="0.3">
      <c r="A599" t="s">
        <v>859</v>
      </c>
      <c r="B599" t="s">
        <v>309</v>
      </c>
      <c r="C599">
        <v>1830</v>
      </c>
      <c r="D599" t="s">
        <v>2248</v>
      </c>
      <c r="E599" s="1">
        <v>45520</v>
      </c>
      <c r="F599" s="6">
        <v>1</v>
      </c>
      <c r="G599" s="1" t="s">
        <v>2243</v>
      </c>
      <c r="H599" t="s">
        <v>1221</v>
      </c>
      <c r="I599" t="s">
        <v>1839</v>
      </c>
      <c r="J599" t="s">
        <v>837</v>
      </c>
      <c r="K599">
        <v>2000</v>
      </c>
      <c r="L599">
        <v>300</v>
      </c>
      <c r="M599">
        <f>Customers[[#This Row],[Quantity Ordered]]*Customers[[#This Row],[Sales Price (Per unit)]]</f>
        <v>300</v>
      </c>
      <c r="N599" t="s">
        <v>2847</v>
      </c>
    </row>
    <row r="600" spans="1:14" x14ac:dyDescent="0.3">
      <c r="A600" t="s">
        <v>860</v>
      </c>
      <c r="B600" t="s">
        <v>146</v>
      </c>
      <c r="C600">
        <v>1831</v>
      </c>
      <c r="D600" t="s">
        <v>1206</v>
      </c>
      <c r="E600" s="1">
        <v>45497</v>
      </c>
      <c r="F600" s="6">
        <v>1</v>
      </c>
      <c r="G600" t="s">
        <v>15</v>
      </c>
      <c r="H600" t="s">
        <v>1224</v>
      </c>
      <c r="I600" t="s">
        <v>1840</v>
      </c>
      <c r="J600" t="s">
        <v>1226</v>
      </c>
      <c r="K600">
        <v>3350</v>
      </c>
      <c r="L600">
        <v>250</v>
      </c>
      <c r="M600">
        <f>Customers[[#This Row],[Quantity Ordered]]*Customers[[#This Row],[Sales Price (Per unit)]]</f>
        <v>250</v>
      </c>
      <c r="N600" t="s">
        <v>2848</v>
      </c>
    </row>
    <row r="601" spans="1:14" x14ac:dyDescent="0.3">
      <c r="A601" t="s">
        <v>861</v>
      </c>
      <c r="B601" t="s">
        <v>862</v>
      </c>
      <c r="C601">
        <v>1832</v>
      </c>
      <c r="D601" t="s">
        <v>1208</v>
      </c>
      <c r="E601" s="1">
        <v>45582</v>
      </c>
      <c r="F601" s="6">
        <v>2</v>
      </c>
      <c r="G601" t="s">
        <v>15</v>
      </c>
      <c r="H601" t="s">
        <v>1215</v>
      </c>
      <c r="I601" t="s">
        <v>1841</v>
      </c>
      <c r="J601" t="s">
        <v>1217</v>
      </c>
      <c r="K601">
        <v>6725</v>
      </c>
      <c r="L601">
        <v>250</v>
      </c>
      <c r="M601">
        <f>Customers[[#This Row],[Quantity Ordered]]*Customers[[#This Row],[Sales Price (Per unit)]]</f>
        <v>500</v>
      </c>
      <c r="N601" t="s">
        <v>2849</v>
      </c>
    </row>
    <row r="602" spans="1:14" x14ac:dyDescent="0.3">
      <c r="A602" t="s">
        <v>863</v>
      </c>
      <c r="B602" t="s">
        <v>864</v>
      </c>
      <c r="C602">
        <v>1833</v>
      </c>
      <c r="D602" t="s">
        <v>1204</v>
      </c>
      <c r="E602" s="1">
        <v>45440</v>
      </c>
      <c r="F602" s="6">
        <v>2</v>
      </c>
      <c r="G602" t="s">
        <v>15</v>
      </c>
      <c r="H602" t="s">
        <v>1237</v>
      </c>
      <c r="I602" t="s">
        <v>1842</v>
      </c>
      <c r="J602" t="s">
        <v>1241</v>
      </c>
      <c r="K602">
        <v>7000</v>
      </c>
      <c r="L602">
        <v>600</v>
      </c>
      <c r="M602">
        <f>Customers[[#This Row],[Quantity Ordered]]*Customers[[#This Row],[Sales Price (Per unit)]]</f>
        <v>1200</v>
      </c>
      <c r="N602" t="s">
        <v>2850</v>
      </c>
    </row>
    <row r="603" spans="1:14" x14ac:dyDescent="0.3">
      <c r="A603" t="s">
        <v>865</v>
      </c>
      <c r="B603" t="s">
        <v>182</v>
      </c>
      <c r="C603">
        <v>1834</v>
      </c>
      <c r="D603" t="s">
        <v>2248</v>
      </c>
      <c r="E603" s="1">
        <v>45431</v>
      </c>
      <c r="F603" s="6">
        <v>1</v>
      </c>
      <c r="G603" t="s">
        <v>19</v>
      </c>
      <c r="H603" t="s">
        <v>1215</v>
      </c>
      <c r="I603" t="s">
        <v>1843</v>
      </c>
      <c r="J603" t="s">
        <v>1236</v>
      </c>
      <c r="K603">
        <v>6160</v>
      </c>
      <c r="L603">
        <v>300</v>
      </c>
      <c r="M603">
        <f>Customers[[#This Row],[Quantity Ordered]]*Customers[[#This Row],[Sales Price (Per unit)]]</f>
        <v>300</v>
      </c>
      <c r="N603" t="s">
        <v>2851</v>
      </c>
    </row>
    <row r="604" spans="1:14" x14ac:dyDescent="0.3">
      <c r="A604" t="s">
        <v>866</v>
      </c>
      <c r="B604" t="s">
        <v>867</v>
      </c>
      <c r="C604">
        <v>1835</v>
      </c>
      <c r="D604" t="s">
        <v>1204</v>
      </c>
      <c r="E604" s="1">
        <v>45630</v>
      </c>
      <c r="F604" s="6">
        <v>1</v>
      </c>
      <c r="G604" s="1" t="s">
        <v>2242</v>
      </c>
      <c r="H604" t="s">
        <v>1218</v>
      </c>
      <c r="I604" t="s">
        <v>1844</v>
      </c>
      <c r="J604" t="s">
        <v>1220</v>
      </c>
      <c r="K604">
        <v>2600</v>
      </c>
      <c r="L604">
        <v>600</v>
      </c>
      <c r="M604">
        <f>Customers[[#This Row],[Quantity Ordered]]*Customers[[#This Row],[Sales Price (Per unit)]]</f>
        <v>600</v>
      </c>
      <c r="N604" t="s">
        <v>2852</v>
      </c>
    </row>
    <row r="605" spans="1:14" x14ac:dyDescent="0.3">
      <c r="A605" t="s">
        <v>732</v>
      </c>
      <c r="B605" t="s">
        <v>471</v>
      </c>
      <c r="C605">
        <v>1836</v>
      </c>
      <c r="D605" t="s">
        <v>2249</v>
      </c>
      <c r="E605" s="1">
        <v>45358</v>
      </c>
      <c r="F605" s="6">
        <v>3</v>
      </c>
      <c r="G605" s="1" t="s">
        <v>2242</v>
      </c>
      <c r="H605" t="s">
        <v>1237</v>
      </c>
      <c r="I605" t="s">
        <v>1845</v>
      </c>
      <c r="J605" t="s">
        <v>1241</v>
      </c>
      <c r="K605">
        <v>7000</v>
      </c>
      <c r="L605">
        <v>1200</v>
      </c>
      <c r="M605">
        <f>Customers[[#This Row],[Quantity Ordered]]*Customers[[#This Row],[Sales Price (Per unit)]]</f>
        <v>3600</v>
      </c>
      <c r="N605" t="s">
        <v>2853</v>
      </c>
    </row>
    <row r="606" spans="1:14" x14ac:dyDescent="0.3">
      <c r="A606" t="s">
        <v>868</v>
      </c>
      <c r="B606" t="s">
        <v>722</v>
      </c>
      <c r="C606">
        <v>1837</v>
      </c>
      <c r="D606" t="s">
        <v>1204</v>
      </c>
      <c r="E606" s="1">
        <v>45453</v>
      </c>
      <c r="F606" s="6">
        <v>3</v>
      </c>
      <c r="G606" t="s">
        <v>15</v>
      </c>
      <c r="H606" t="s">
        <v>1230</v>
      </c>
      <c r="I606" t="s">
        <v>1846</v>
      </c>
      <c r="J606" t="s">
        <v>1232</v>
      </c>
      <c r="K606">
        <v>5290</v>
      </c>
      <c r="L606">
        <v>600</v>
      </c>
      <c r="M606">
        <f>Customers[[#This Row],[Quantity Ordered]]*Customers[[#This Row],[Sales Price (Per unit)]]</f>
        <v>1800</v>
      </c>
      <c r="N606" t="s">
        <v>2854</v>
      </c>
    </row>
    <row r="607" spans="1:14" x14ac:dyDescent="0.3">
      <c r="A607" t="s">
        <v>869</v>
      </c>
      <c r="B607" t="s">
        <v>301</v>
      </c>
      <c r="C607">
        <v>1838</v>
      </c>
      <c r="D607" t="s">
        <v>2249</v>
      </c>
      <c r="E607" s="1">
        <v>45564</v>
      </c>
      <c r="F607" s="6">
        <v>3</v>
      </c>
      <c r="G607" t="s">
        <v>15</v>
      </c>
      <c r="H607" t="s">
        <v>1249</v>
      </c>
      <c r="I607" t="s">
        <v>1847</v>
      </c>
      <c r="J607" t="s">
        <v>1294</v>
      </c>
      <c r="K607">
        <v>870</v>
      </c>
      <c r="L607">
        <v>1200</v>
      </c>
      <c r="M607">
        <f>Customers[[#This Row],[Quantity Ordered]]*Customers[[#This Row],[Sales Price (Per unit)]]</f>
        <v>3600</v>
      </c>
      <c r="N607" t="s">
        <v>2855</v>
      </c>
    </row>
    <row r="608" spans="1:14" x14ac:dyDescent="0.3">
      <c r="A608" t="s">
        <v>516</v>
      </c>
      <c r="B608" t="s">
        <v>699</v>
      </c>
      <c r="C608">
        <v>1839</v>
      </c>
      <c r="D608" t="s">
        <v>2248</v>
      </c>
      <c r="E608" s="1">
        <v>45340</v>
      </c>
      <c r="F608" s="6">
        <v>2</v>
      </c>
      <c r="G608" t="s">
        <v>15</v>
      </c>
      <c r="H608" t="s">
        <v>1230</v>
      </c>
      <c r="I608" t="s">
        <v>1848</v>
      </c>
      <c r="J608" t="s">
        <v>1065</v>
      </c>
      <c r="K608">
        <v>5000</v>
      </c>
      <c r="L608">
        <v>300</v>
      </c>
      <c r="M608">
        <f>Customers[[#This Row],[Quantity Ordered]]*Customers[[#This Row],[Sales Price (Per unit)]]</f>
        <v>600</v>
      </c>
      <c r="N608" t="s">
        <v>2856</v>
      </c>
    </row>
    <row r="609" spans="1:14" x14ac:dyDescent="0.3">
      <c r="A609" t="s">
        <v>870</v>
      </c>
      <c r="B609" t="s">
        <v>333</v>
      </c>
      <c r="C609">
        <v>1840</v>
      </c>
      <c r="D609" t="s">
        <v>1209</v>
      </c>
      <c r="E609" s="1">
        <v>45625</v>
      </c>
      <c r="F609" s="6">
        <v>1</v>
      </c>
      <c r="G609" s="1" t="s">
        <v>2242</v>
      </c>
      <c r="H609" t="s">
        <v>1218</v>
      </c>
      <c r="I609" t="s">
        <v>1849</v>
      </c>
      <c r="J609" t="s">
        <v>1220</v>
      </c>
      <c r="K609">
        <v>2600</v>
      </c>
      <c r="L609">
        <v>800</v>
      </c>
      <c r="M609">
        <f>Customers[[#This Row],[Quantity Ordered]]*Customers[[#This Row],[Sales Price (Per unit)]]</f>
        <v>800</v>
      </c>
      <c r="N609" t="s">
        <v>2857</v>
      </c>
    </row>
    <row r="610" spans="1:14" x14ac:dyDescent="0.3">
      <c r="A610" t="s">
        <v>625</v>
      </c>
      <c r="B610" t="s">
        <v>681</v>
      </c>
      <c r="C610">
        <v>1841</v>
      </c>
      <c r="D610" t="s">
        <v>2249</v>
      </c>
      <c r="E610" s="1">
        <v>45468</v>
      </c>
      <c r="F610" s="6">
        <v>1</v>
      </c>
      <c r="G610" t="s">
        <v>15</v>
      </c>
      <c r="H610" t="s">
        <v>1249</v>
      </c>
      <c r="I610" t="s">
        <v>1850</v>
      </c>
      <c r="J610" t="s">
        <v>1294</v>
      </c>
      <c r="K610">
        <v>870</v>
      </c>
      <c r="L610">
        <v>1200</v>
      </c>
      <c r="M610">
        <f>Customers[[#This Row],[Quantity Ordered]]*Customers[[#This Row],[Sales Price (Per unit)]]</f>
        <v>1200</v>
      </c>
      <c r="N610" t="s">
        <v>2858</v>
      </c>
    </row>
    <row r="611" spans="1:14" x14ac:dyDescent="0.3">
      <c r="A611" t="s">
        <v>518</v>
      </c>
      <c r="B611" t="s">
        <v>871</v>
      </c>
      <c r="C611">
        <v>1842</v>
      </c>
      <c r="D611" t="s">
        <v>2248</v>
      </c>
      <c r="E611" s="1">
        <v>45647</v>
      </c>
      <c r="F611" s="6">
        <v>3</v>
      </c>
      <c r="G611" t="s">
        <v>15</v>
      </c>
      <c r="H611" t="s">
        <v>1224</v>
      </c>
      <c r="I611" t="s">
        <v>1851</v>
      </c>
      <c r="J611" t="s">
        <v>1247</v>
      </c>
      <c r="K611">
        <v>3000</v>
      </c>
      <c r="L611">
        <v>300</v>
      </c>
      <c r="M611">
        <f>Customers[[#This Row],[Quantity Ordered]]*Customers[[#This Row],[Sales Price (Per unit)]]</f>
        <v>900</v>
      </c>
      <c r="N611" t="s">
        <v>2859</v>
      </c>
    </row>
    <row r="612" spans="1:14" x14ac:dyDescent="0.3">
      <c r="A612" t="s">
        <v>872</v>
      </c>
      <c r="B612" t="s">
        <v>91</v>
      </c>
      <c r="C612">
        <v>1843</v>
      </c>
      <c r="D612" t="s">
        <v>1204</v>
      </c>
      <c r="E612" s="1">
        <v>45384</v>
      </c>
      <c r="F612" s="6">
        <v>1</v>
      </c>
      <c r="G612" s="1" t="s">
        <v>2242</v>
      </c>
      <c r="H612" t="s">
        <v>1215</v>
      </c>
      <c r="I612" t="s">
        <v>1852</v>
      </c>
      <c r="J612" t="s">
        <v>1217</v>
      </c>
      <c r="K612">
        <v>6725</v>
      </c>
      <c r="L612">
        <v>600</v>
      </c>
      <c r="M612">
        <f>Customers[[#This Row],[Quantity Ordered]]*Customers[[#This Row],[Sales Price (Per unit)]]</f>
        <v>600</v>
      </c>
      <c r="N612" t="s">
        <v>2860</v>
      </c>
    </row>
    <row r="613" spans="1:14" x14ac:dyDescent="0.3">
      <c r="A613" t="s">
        <v>873</v>
      </c>
      <c r="B613" t="s">
        <v>812</v>
      </c>
      <c r="C613">
        <v>1844</v>
      </c>
      <c r="D613" t="s">
        <v>2249</v>
      </c>
      <c r="E613" s="1">
        <v>45442</v>
      </c>
      <c r="F613" s="6">
        <v>3</v>
      </c>
      <c r="G613" s="1" t="s">
        <v>2242</v>
      </c>
      <c r="H613" t="s">
        <v>1215</v>
      </c>
      <c r="I613" t="s">
        <v>1853</v>
      </c>
      <c r="J613" t="s">
        <v>1263</v>
      </c>
      <c r="K613">
        <v>6000</v>
      </c>
      <c r="L613">
        <v>1200</v>
      </c>
      <c r="M613">
        <f>Customers[[#This Row],[Quantity Ordered]]*Customers[[#This Row],[Sales Price (Per unit)]]</f>
        <v>3600</v>
      </c>
      <c r="N613" t="s">
        <v>2861</v>
      </c>
    </row>
    <row r="614" spans="1:14" x14ac:dyDescent="0.3">
      <c r="A614" t="s">
        <v>874</v>
      </c>
      <c r="B614" t="s">
        <v>875</v>
      </c>
      <c r="C614">
        <v>1845</v>
      </c>
      <c r="D614" t="s">
        <v>2248</v>
      </c>
      <c r="E614" s="1">
        <v>45580</v>
      </c>
      <c r="F614" s="6">
        <v>3</v>
      </c>
      <c r="G614" s="1" t="s">
        <v>2242</v>
      </c>
      <c r="H614" t="s">
        <v>1218</v>
      </c>
      <c r="I614" t="s">
        <v>1854</v>
      </c>
      <c r="J614" t="s">
        <v>1220</v>
      </c>
      <c r="K614">
        <v>2600</v>
      </c>
      <c r="L614">
        <v>300</v>
      </c>
      <c r="M614">
        <f>Customers[[#This Row],[Quantity Ordered]]*Customers[[#This Row],[Sales Price (Per unit)]]</f>
        <v>900</v>
      </c>
      <c r="N614" t="s">
        <v>2862</v>
      </c>
    </row>
    <row r="615" spans="1:14" x14ac:dyDescent="0.3">
      <c r="A615" t="s">
        <v>280</v>
      </c>
      <c r="B615" t="s">
        <v>224</v>
      </c>
      <c r="C615">
        <v>1846</v>
      </c>
      <c r="D615" t="s">
        <v>2249</v>
      </c>
      <c r="E615" s="1">
        <v>45551</v>
      </c>
      <c r="F615" s="6">
        <v>3</v>
      </c>
      <c r="G615" t="s">
        <v>15</v>
      </c>
      <c r="H615" t="s">
        <v>1218</v>
      </c>
      <c r="I615" t="s">
        <v>1855</v>
      </c>
      <c r="J615" t="s">
        <v>1220</v>
      </c>
      <c r="K615">
        <v>2600</v>
      </c>
      <c r="L615">
        <v>1200</v>
      </c>
      <c r="M615">
        <f>Customers[[#This Row],[Quantity Ordered]]*Customers[[#This Row],[Sales Price (Per unit)]]</f>
        <v>3600</v>
      </c>
      <c r="N615" t="s">
        <v>2863</v>
      </c>
    </row>
    <row r="616" spans="1:14" x14ac:dyDescent="0.3">
      <c r="A616" t="s">
        <v>876</v>
      </c>
      <c r="B616" t="s">
        <v>56</v>
      </c>
      <c r="C616">
        <v>1847</v>
      </c>
      <c r="D616" t="s">
        <v>1206</v>
      </c>
      <c r="E616" s="1">
        <v>45503</v>
      </c>
      <c r="F616" s="6">
        <v>1</v>
      </c>
      <c r="G616" t="s">
        <v>15</v>
      </c>
      <c r="H616" t="s">
        <v>1237</v>
      </c>
      <c r="I616" t="s">
        <v>1469</v>
      </c>
      <c r="J616" t="s">
        <v>1241</v>
      </c>
      <c r="K616">
        <v>7000</v>
      </c>
      <c r="L616">
        <v>250</v>
      </c>
      <c r="M616">
        <f>Customers[[#This Row],[Quantity Ordered]]*Customers[[#This Row],[Sales Price (Per unit)]]</f>
        <v>250</v>
      </c>
      <c r="N616" t="s">
        <v>2864</v>
      </c>
    </row>
    <row r="617" spans="1:14" x14ac:dyDescent="0.3">
      <c r="A617" t="s">
        <v>86</v>
      </c>
      <c r="B617" t="s">
        <v>877</v>
      </c>
      <c r="C617">
        <v>1848</v>
      </c>
      <c r="D617" t="s">
        <v>1208</v>
      </c>
      <c r="E617" s="1">
        <v>45431</v>
      </c>
      <c r="F617" s="6">
        <v>1</v>
      </c>
      <c r="G617" t="s">
        <v>15</v>
      </c>
      <c r="H617" t="s">
        <v>1215</v>
      </c>
      <c r="I617" t="s">
        <v>1856</v>
      </c>
      <c r="J617" t="s">
        <v>1236</v>
      </c>
      <c r="K617">
        <v>6160</v>
      </c>
      <c r="L617">
        <v>250</v>
      </c>
      <c r="M617">
        <f>Customers[[#This Row],[Quantity Ordered]]*Customers[[#This Row],[Sales Price (Per unit)]]</f>
        <v>250</v>
      </c>
      <c r="N617" t="s">
        <v>2865</v>
      </c>
    </row>
    <row r="618" spans="1:14" x14ac:dyDescent="0.3">
      <c r="A618" t="s">
        <v>878</v>
      </c>
      <c r="B618" t="s">
        <v>478</v>
      </c>
      <c r="C618">
        <v>1849</v>
      </c>
      <c r="D618" t="s">
        <v>1208</v>
      </c>
      <c r="E618" s="1">
        <v>45541</v>
      </c>
      <c r="F618" s="6">
        <v>2</v>
      </c>
      <c r="G618" s="1" t="s">
        <v>2243</v>
      </c>
      <c r="H618" t="s">
        <v>1230</v>
      </c>
      <c r="I618" t="s">
        <v>1857</v>
      </c>
      <c r="J618" t="s">
        <v>1232</v>
      </c>
      <c r="K618">
        <v>5290</v>
      </c>
      <c r="L618">
        <v>250</v>
      </c>
      <c r="M618">
        <f>Customers[[#This Row],[Quantity Ordered]]*Customers[[#This Row],[Sales Price (Per unit)]]</f>
        <v>500</v>
      </c>
      <c r="N618" t="s">
        <v>2866</v>
      </c>
    </row>
    <row r="619" spans="1:14" x14ac:dyDescent="0.3">
      <c r="A619" t="s">
        <v>426</v>
      </c>
      <c r="B619" t="s">
        <v>783</v>
      </c>
      <c r="C619">
        <v>1850</v>
      </c>
      <c r="D619" t="s">
        <v>1206</v>
      </c>
      <c r="E619" s="1">
        <v>45292</v>
      </c>
      <c r="F619" s="6">
        <v>2</v>
      </c>
      <c r="G619" t="s">
        <v>15</v>
      </c>
      <c r="H619" t="s">
        <v>1215</v>
      </c>
      <c r="I619" t="s">
        <v>1858</v>
      </c>
      <c r="J619" t="s">
        <v>1217</v>
      </c>
      <c r="K619">
        <v>6725</v>
      </c>
      <c r="L619">
        <v>250</v>
      </c>
      <c r="M619">
        <f>Customers[[#This Row],[Quantity Ordered]]*Customers[[#This Row],[Sales Price (Per unit)]]</f>
        <v>500</v>
      </c>
      <c r="N619" t="s">
        <v>2867</v>
      </c>
    </row>
    <row r="620" spans="1:14" x14ac:dyDescent="0.3">
      <c r="A620" t="s">
        <v>689</v>
      </c>
      <c r="B620" t="s">
        <v>416</v>
      </c>
      <c r="C620">
        <v>1851</v>
      </c>
      <c r="D620" t="s">
        <v>1209</v>
      </c>
      <c r="E620" s="1">
        <v>45342</v>
      </c>
      <c r="F620" s="6">
        <v>3</v>
      </c>
      <c r="G620" t="s">
        <v>19</v>
      </c>
      <c r="H620" t="s">
        <v>1224</v>
      </c>
      <c r="I620" t="s">
        <v>1859</v>
      </c>
      <c r="J620" t="s">
        <v>1226</v>
      </c>
      <c r="K620">
        <v>3350</v>
      </c>
      <c r="L620">
        <v>800</v>
      </c>
      <c r="M620">
        <f>Customers[[#This Row],[Quantity Ordered]]*Customers[[#This Row],[Sales Price (Per unit)]]</f>
        <v>2400</v>
      </c>
      <c r="N620" t="s">
        <v>2868</v>
      </c>
    </row>
    <row r="621" spans="1:14" x14ac:dyDescent="0.3">
      <c r="A621" t="s">
        <v>625</v>
      </c>
      <c r="B621" t="s">
        <v>879</v>
      </c>
      <c r="C621">
        <v>1852</v>
      </c>
      <c r="D621" t="s">
        <v>1208</v>
      </c>
      <c r="E621" s="1">
        <v>45403</v>
      </c>
      <c r="F621" s="6">
        <v>2</v>
      </c>
      <c r="G621" t="s">
        <v>15</v>
      </c>
      <c r="H621" t="s">
        <v>1215</v>
      </c>
      <c r="I621" t="s">
        <v>1860</v>
      </c>
      <c r="J621" t="s">
        <v>1236</v>
      </c>
      <c r="K621">
        <v>6160</v>
      </c>
      <c r="L621">
        <v>250</v>
      </c>
      <c r="M621">
        <f>Customers[[#This Row],[Quantity Ordered]]*Customers[[#This Row],[Sales Price (Per unit)]]</f>
        <v>500</v>
      </c>
      <c r="N621" t="s">
        <v>2869</v>
      </c>
    </row>
    <row r="622" spans="1:14" x14ac:dyDescent="0.3">
      <c r="A622" t="s">
        <v>748</v>
      </c>
      <c r="B622" t="s">
        <v>145</v>
      </c>
      <c r="C622">
        <v>1853</v>
      </c>
      <c r="D622" t="s">
        <v>1208</v>
      </c>
      <c r="E622" s="1">
        <v>45321</v>
      </c>
      <c r="F622" s="6">
        <v>3</v>
      </c>
      <c r="G622" t="s">
        <v>15</v>
      </c>
      <c r="H622" t="s">
        <v>1218</v>
      </c>
      <c r="I622" t="s">
        <v>1861</v>
      </c>
      <c r="J622" t="s">
        <v>1220</v>
      </c>
      <c r="K622">
        <v>2600</v>
      </c>
      <c r="L622">
        <v>250</v>
      </c>
      <c r="M622">
        <f>Customers[[#This Row],[Quantity Ordered]]*Customers[[#This Row],[Sales Price (Per unit)]]</f>
        <v>750</v>
      </c>
      <c r="N622" t="s">
        <v>2870</v>
      </c>
    </row>
    <row r="623" spans="1:14" x14ac:dyDescent="0.3">
      <c r="A623" t="s">
        <v>399</v>
      </c>
      <c r="B623" t="s">
        <v>880</v>
      </c>
      <c r="C623">
        <v>1854</v>
      </c>
      <c r="D623" t="s">
        <v>1208</v>
      </c>
      <c r="E623" s="1">
        <v>45423</v>
      </c>
      <c r="F623" s="6">
        <v>3</v>
      </c>
      <c r="G623" t="s">
        <v>15</v>
      </c>
      <c r="H623" t="s">
        <v>1218</v>
      </c>
      <c r="I623" t="s">
        <v>1862</v>
      </c>
      <c r="J623" t="s">
        <v>1220</v>
      </c>
      <c r="K623">
        <v>2600</v>
      </c>
      <c r="L623">
        <v>250</v>
      </c>
      <c r="M623">
        <f>Customers[[#This Row],[Quantity Ordered]]*Customers[[#This Row],[Sales Price (Per unit)]]</f>
        <v>750</v>
      </c>
      <c r="N623" t="s">
        <v>2871</v>
      </c>
    </row>
    <row r="624" spans="1:14" x14ac:dyDescent="0.3">
      <c r="A624" t="s">
        <v>881</v>
      </c>
      <c r="B624" t="s">
        <v>882</v>
      </c>
      <c r="C624">
        <v>1855</v>
      </c>
      <c r="D624" t="s">
        <v>1209</v>
      </c>
      <c r="E624" s="1">
        <v>45604</v>
      </c>
      <c r="F624" s="6">
        <v>1</v>
      </c>
      <c r="G624" s="1" t="s">
        <v>2243</v>
      </c>
      <c r="H624" t="s">
        <v>1230</v>
      </c>
      <c r="I624" t="s">
        <v>1863</v>
      </c>
      <c r="J624" t="s">
        <v>1065</v>
      </c>
      <c r="K624">
        <v>5000</v>
      </c>
      <c r="L624">
        <v>800</v>
      </c>
      <c r="M624">
        <f>Customers[[#This Row],[Quantity Ordered]]*Customers[[#This Row],[Sales Price (Per unit)]]</f>
        <v>800</v>
      </c>
      <c r="N624" t="s">
        <v>2872</v>
      </c>
    </row>
    <row r="625" spans="1:14" x14ac:dyDescent="0.3">
      <c r="A625" t="s">
        <v>883</v>
      </c>
      <c r="B625" t="s">
        <v>884</v>
      </c>
      <c r="C625">
        <v>1856</v>
      </c>
      <c r="D625" t="s">
        <v>1209</v>
      </c>
      <c r="E625" s="1">
        <v>45326</v>
      </c>
      <c r="F625" s="6">
        <v>2</v>
      </c>
      <c r="G625" t="s">
        <v>19</v>
      </c>
      <c r="H625" t="s">
        <v>1215</v>
      </c>
      <c r="I625" t="s">
        <v>1864</v>
      </c>
      <c r="J625" t="s">
        <v>1217</v>
      </c>
      <c r="K625">
        <v>6725</v>
      </c>
      <c r="L625">
        <v>800</v>
      </c>
      <c r="M625">
        <f>Customers[[#This Row],[Quantity Ordered]]*Customers[[#This Row],[Sales Price (Per unit)]]</f>
        <v>1600</v>
      </c>
      <c r="N625" t="s">
        <v>2873</v>
      </c>
    </row>
    <row r="626" spans="1:14" x14ac:dyDescent="0.3">
      <c r="A626" t="s">
        <v>885</v>
      </c>
      <c r="B626" t="s">
        <v>675</v>
      </c>
      <c r="C626">
        <v>1857</v>
      </c>
      <c r="D626" t="s">
        <v>1209</v>
      </c>
      <c r="E626" s="1">
        <v>45334</v>
      </c>
      <c r="F626" s="6">
        <v>1</v>
      </c>
      <c r="G626" t="s">
        <v>15</v>
      </c>
      <c r="H626" t="s">
        <v>1230</v>
      </c>
      <c r="I626" t="s">
        <v>1865</v>
      </c>
      <c r="J626" t="s">
        <v>1288</v>
      </c>
      <c r="K626">
        <v>5600</v>
      </c>
      <c r="L626">
        <v>800</v>
      </c>
      <c r="M626">
        <f>Customers[[#This Row],[Quantity Ordered]]*Customers[[#This Row],[Sales Price (Per unit)]]</f>
        <v>800</v>
      </c>
      <c r="N626" t="s">
        <v>2874</v>
      </c>
    </row>
    <row r="627" spans="1:14" x14ac:dyDescent="0.3">
      <c r="A627" t="s">
        <v>886</v>
      </c>
      <c r="B627" t="s">
        <v>887</v>
      </c>
      <c r="C627">
        <v>1858</v>
      </c>
      <c r="D627" t="s">
        <v>2249</v>
      </c>
      <c r="E627" s="1">
        <v>45642</v>
      </c>
      <c r="F627" s="6">
        <v>3</v>
      </c>
      <c r="G627" t="s">
        <v>15</v>
      </c>
      <c r="H627" t="s">
        <v>1249</v>
      </c>
      <c r="I627" t="s">
        <v>1866</v>
      </c>
      <c r="J627" t="s">
        <v>1251</v>
      </c>
      <c r="K627">
        <v>800</v>
      </c>
      <c r="L627">
        <v>1200</v>
      </c>
      <c r="M627">
        <f>Customers[[#This Row],[Quantity Ordered]]*Customers[[#This Row],[Sales Price (Per unit)]]</f>
        <v>3600</v>
      </c>
      <c r="N627" t="s">
        <v>2875</v>
      </c>
    </row>
    <row r="628" spans="1:14" x14ac:dyDescent="0.3">
      <c r="A628" t="s">
        <v>888</v>
      </c>
      <c r="B628" t="s">
        <v>889</v>
      </c>
      <c r="C628">
        <v>1859</v>
      </c>
      <c r="D628" t="s">
        <v>1204</v>
      </c>
      <c r="E628" s="1">
        <v>45350</v>
      </c>
      <c r="F628" s="6">
        <v>2</v>
      </c>
      <c r="G628" s="1" t="s">
        <v>2242</v>
      </c>
      <c r="H628" t="s">
        <v>1224</v>
      </c>
      <c r="I628" t="s">
        <v>1867</v>
      </c>
      <c r="J628" t="s">
        <v>1226</v>
      </c>
      <c r="K628">
        <v>3350</v>
      </c>
      <c r="L628">
        <v>600</v>
      </c>
      <c r="M628">
        <f>Customers[[#This Row],[Quantity Ordered]]*Customers[[#This Row],[Sales Price (Per unit)]]</f>
        <v>1200</v>
      </c>
      <c r="N628" t="s">
        <v>2876</v>
      </c>
    </row>
    <row r="629" spans="1:14" x14ac:dyDescent="0.3">
      <c r="A629" t="s">
        <v>873</v>
      </c>
      <c r="B629" t="s">
        <v>835</v>
      </c>
      <c r="C629">
        <v>1860</v>
      </c>
      <c r="D629" t="s">
        <v>1206</v>
      </c>
      <c r="E629" s="1">
        <v>45358</v>
      </c>
      <c r="F629" s="6">
        <v>2</v>
      </c>
      <c r="G629" s="1" t="s">
        <v>2242</v>
      </c>
      <c r="H629" t="s">
        <v>1215</v>
      </c>
      <c r="I629" t="s">
        <v>1868</v>
      </c>
      <c r="J629" t="s">
        <v>1236</v>
      </c>
      <c r="K629">
        <v>6160</v>
      </c>
      <c r="L629">
        <v>250</v>
      </c>
      <c r="M629">
        <f>Customers[[#This Row],[Quantity Ordered]]*Customers[[#This Row],[Sales Price (Per unit)]]</f>
        <v>500</v>
      </c>
      <c r="N629" t="s">
        <v>2877</v>
      </c>
    </row>
    <row r="630" spans="1:14" x14ac:dyDescent="0.3">
      <c r="A630" t="s">
        <v>890</v>
      </c>
      <c r="B630" t="s">
        <v>891</v>
      </c>
      <c r="C630">
        <v>1861</v>
      </c>
      <c r="D630" t="s">
        <v>1209</v>
      </c>
      <c r="E630" s="1">
        <v>45398</v>
      </c>
      <c r="F630" s="6">
        <v>3</v>
      </c>
      <c r="G630" t="s">
        <v>15</v>
      </c>
      <c r="H630" t="s">
        <v>1227</v>
      </c>
      <c r="I630" t="s">
        <v>1869</v>
      </c>
      <c r="J630" t="s">
        <v>1265</v>
      </c>
      <c r="K630">
        <v>4000</v>
      </c>
      <c r="L630">
        <v>800</v>
      </c>
      <c r="M630">
        <f>Customers[[#This Row],[Quantity Ordered]]*Customers[[#This Row],[Sales Price (Per unit)]]</f>
        <v>2400</v>
      </c>
      <c r="N630" t="s">
        <v>2878</v>
      </c>
    </row>
    <row r="631" spans="1:14" x14ac:dyDescent="0.3">
      <c r="A631" t="s">
        <v>892</v>
      </c>
      <c r="B631" t="s">
        <v>817</v>
      </c>
      <c r="C631">
        <v>1862</v>
      </c>
      <c r="D631" t="s">
        <v>2249</v>
      </c>
      <c r="E631" s="1">
        <v>45306</v>
      </c>
      <c r="F631" s="6">
        <v>3</v>
      </c>
      <c r="G631" t="s">
        <v>15</v>
      </c>
      <c r="H631" t="s">
        <v>1221</v>
      </c>
      <c r="I631" t="s">
        <v>1870</v>
      </c>
      <c r="J631" t="s">
        <v>1223</v>
      </c>
      <c r="K631">
        <v>2300</v>
      </c>
      <c r="L631">
        <v>1200</v>
      </c>
      <c r="M631">
        <f>Customers[[#This Row],[Quantity Ordered]]*Customers[[#This Row],[Sales Price (Per unit)]]</f>
        <v>3600</v>
      </c>
      <c r="N631" t="s">
        <v>2879</v>
      </c>
    </row>
    <row r="632" spans="1:14" x14ac:dyDescent="0.3">
      <c r="A632" t="s">
        <v>893</v>
      </c>
      <c r="B632" t="s">
        <v>894</v>
      </c>
      <c r="C632">
        <v>1863</v>
      </c>
      <c r="D632" t="s">
        <v>1209</v>
      </c>
      <c r="E632" s="1">
        <v>45449</v>
      </c>
      <c r="F632" s="6">
        <v>2</v>
      </c>
      <c r="G632" s="1" t="s">
        <v>2242</v>
      </c>
      <c r="H632" t="s">
        <v>1221</v>
      </c>
      <c r="I632" t="s">
        <v>1871</v>
      </c>
      <c r="J632" t="s">
        <v>1223</v>
      </c>
      <c r="K632">
        <v>2300</v>
      </c>
      <c r="L632">
        <v>800</v>
      </c>
      <c r="M632">
        <f>Customers[[#This Row],[Quantity Ordered]]*Customers[[#This Row],[Sales Price (Per unit)]]</f>
        <v>1600</v>
      </c>
      <c r="N632" t="s">
        <v>2880</v>
      </c>
    </row>
    <row r="633" spans="1:14" x14ac:dyDescent="0.3">
      <c r="A633" t="s">
        <v>895</v>
      </c>
      <c r="B633" t="s">
        <v>445</v>
      </c>
      <c r="C633">
        <v>1864</v>
      </c>
      <c r="D633" t="s">
        <v>1209</v>
      </c>
      <c r="E633" s="1">
        <v>45411</v>
      </c>
      <c r="F633" s="6">
        <v>2</v>
      </c>
      <c r="G633" t="s">
        <v>15</v>
      </c>
      <c r="H633" t="s">
        <v>1221</v>
      </c>
      <c r="I633" t="s">
        <v>1872</v>
      </c>
      <c r="J633" t="s">
        <v>1261</v>
      </c>
      <c r="K633">
        <v>2500</v>
      </c>
      <c r="L633">
        <v>800</v>
      </c>
      <c r="M633">
        <f>Customers[[#This Row],[Quantity Ordered]]*Customers[[#This Row],[Sales Price (Per unit)]]</f>
        <v>1600</v>
      </c>
      <c r="N633" t="s">
        <v>2881</v>
      </c>
    </row>
    <row r="634" spans="1:14" x14ac:dyDescent="0.3">
      <c r="A634" t="s">
        <v>896</v>
      </c>
      <c r="B634" t="s">
        <v>480</v>
      </c>
      <c r="C634">
        <v>1865</v>
      </c>
      <c r="D634" t="s">
        <v>1209</v>
      </c>
      <c r="E634" s="1">
        <v>45491</v>
      </c>
      <c r="F634" s="6">
        <v>3</v>
      </c>
      <c r="G634" t="s">
        <v>19</v>
      </c>
      <c r="H634" t="s">
        <v>1230</v>
      </c>
      <c r="I634" t="s">
        <v>1873</v>
      </c>
      <c r="J634" t="s">
        <v>1288</v>
      </c>
      <c r="K634">
        <v>5600</v>
      </c>
      <c r="L634">
        <v>800</v>
      </c>
      <c r="M634">
        <f>Customers[[#This Row],[Quantity Ordered]]*Customers[[#This Row],[Sales Price (Per unit)]]</f>
        <v>2400</v>
      </c>
      <c r="N634" t="s">
        <v>2882</v>
      </c>
    </row>
    <row r="635" spans="1:14" x14ac:dyDescent="0.3">
      <c r="A635" t="s">
        <v>897</v>
      </c>
      <c r="B635" t="s">
        <v>248</v>
      </c>
      <c r="C635">
        <v>1866</v>
      </c>
      <c r="D635" t="s">
        <v>1204</v>
      </c>
      <c r="E635" s="1">
        <v>45363</v>
      </c>
      <c r="F635" s="6">
        <v>2</v>
      </c>
      <c r="G635" s="1" t="s">
        <v>2242</v>
      </c>
      <c r="H635" t="s">
        <v>1218</v>
      </c>
      <c r="I635" t="s">
        <v>1874</v>
      </c>
      <c r="J635" t="s">
        <v>1220</v>
      </c>
      <c r="K635">
        <v>2600</v>
      </c>
      <c r="L635">
        <v>600</v>
      </c>
      <c r="M635">
        <f>Customers[[#This Row],[Quantity Ordered]]*Customers[[#This Row],[Sales Price (Per unit)]]</f>
        <v>1200</v>
      </c>
      <c r="N635" t="s">
        <v>2883</v>
      </c>
    </row>
    <row r="636" spans="1:14" x14ac:dyDescent="0.3">
      <c r="A636" t="s">
        <v>712</v>
      </c>
      <c r="B636" t="s">
        <v>597</v>
      </c>
      <c r="C636">
        <v>1867</v>
      </c>
      <c r="D636" t="s">
        <v>1206</v>
      </c>
      <c r="E636" s="1">
        <v>45340</v>
      </c>
      <c r="F636" s="6">
        <v>3</v>
      </c>
      <c r="G636" s="1" t="s">
        <v>2243</v>
      </c>
      <c r="H636" t="s">
        <v>1230</v>
      </c>
      <c r="I636" t="s">
        <v>1875</v>
      </c>
      <c r="J636" t="s">
        <v>1288</v>
      </c>
      <c r="K636">
        <v>5600</v>
      </c>
      <c r="L636">
        <v>250</v>
      </c>
      <c r="M636">
        <f>Customers[[#This Row],[Quantity Ordered]]*Customers[[#This Row],[Sales Price (Per unit)]]</f>
        <v>750</v>
      </c>
      <c r="N636" t="s">
        <v>2884</v>
      </c>
    </row>
    <row r="637" spans="1:14" x14ac:dyDescent="0.3">
      <c r="A637" t="s">
        <v>898</v>
      </c>
      <c r="B637" t="s">
        <v>899</v>
      </c>
      <c r="C637">
        <v>1868</v>
      </c>
      <c r="D637" t="s">
        <v>1208</v>
      </c>
      <c r="E637" s="1">
        <v>45498</v>
      </c>
      <c r="F637" s="6">
        <v>2</v>
      </c>
      <c r="G637" t="s">
        <v>19</v>
      </c>
      <c r="H637" t="s">
        <v>1249</v>
      </c>
      <c r="I637" t="s">
        <v>1876</v>
      </c>
      <c r="J637" t="s">
        <v>1251</v>
      </c>
      <c r="K637">
        <v>800</v>
      </c>
      <c r="L637">
        <v>250</v>
      </c>
      <c r="M637">
        <f>Customers[[#This Row],[Quantity Ordered]]*Customers[[#This Row],[Sales Price (Per unit)]]</f>
        <v>500</v>
      </c>
      <c r="N637" t="s">
        <v>2885</v>
      </c>
    </row>
    <row r="638" spans="1:14" x14ac:dyDescent="0.3">
      <c r="A638" t="s">
        <v>900</v>
      </c>
      <c r="B638" t="s">
        <v>76</v>
      </c>
      <c r="C638">
        <v>1869</v>
      </c>
      <c r="D638" t="s">
        <v>2248</v>
      </c>
      <c r="E638" s="1">
        <v>45341</v>
      </c>
      <c r="F638" s="6">
        <v>1</v>
      </c>
      <c r="G638" s="1" t="s">
        <v>2243</v>
      </c>
      <c r="H638" t="s">
        <v>1221</v>
      </c>
      <c r="I638" t="s">
        <v>1877</v>
      </c>
      <c r="J638" t="s">
        <v>1223</v>
      </c>
      <c r="K638">
        <v>2300</v>
      </c>
      <c r="L638">
        <v>300</v>
      </c>
      <c r="M638">
        <f>Customers[[#This Row],[Quantity Ordered]]*Customers[[#This Row],[Sales Price (Per unit)]]</f>
        <v>300</v>
      </c>
      <c r="N638" t="s">
        <v>2886</v>
      </c>
    </row>
    <row r="639" spans="1:14" x14ac:dyDescent="0.3">
      <c r="A639" t="s">
        <v>901</v>
      </c>
      <c r="B639" t="s">
        <v>902</v>
      </c>
      <c r="C639">
        <v>1870</v>
      </c>
      <c r="D639" t="s">
        <v>2248</v>
      </c>
      <c r="E639" s="1">
        <v>45556</v>
      </c>
      <c r="F639" s="6">
        <v>3</v>
      </c>
      <c r="G639" t="s">
        <v>15</v>
      </c>
      <c r="H639" t="s">
        <v>1215</v>
      </c>
      <c r="I639" t="s">
        <v>1878</v>
      </c>
      <c r="J639" t="s">
        <v>1217</v>
      </c>
      <c r="K639">
        <v>6725</v>
      </c>
      <c r="L639">
        <v>300</v>
      </c>
      <c r="M639">
        <f>Customers[[#This Row],[Quantity Ordered]]*Customers[[#This Row],[Sales Price (Per unit)]]</f>
        <v>900</v>
      </c>
      <c r="N639" t="s">
        <v>2887</v>
      </c>
    </row>
    <row r="640" spans="1:14" x14ac:dyDescent="0.3">
      <c r="A640" t="s">
        <v>146</v>
      </c>
      <c r="B640" t="s">
        <v>903</v>
      </c>
      <c r="C640">
        <v>1871</v>
      </c>
      <c r="D640" t="s">
        <v>1208</v>
      </c>
      <c r="E640" s="1">
        <v>45437</v>
      </c>
      <c r="F640" s="6">
        <v>3</v>
      </c>
      <c r="G640" s="1" t="s">
        <v>2242</v>
      </c>
      <c r="H640" t="s">
        <v>1224</v>
      </c>
      <c r="I640" t="s">
        <v>1879</v>
      </c>
      <c r="J640" t="s">
        <v>1247</v>
      </c>
      <c r="K640">
        <v>3000</v>
      </c>
      <c r="L640">
        <v>250</v>
      </c>
      <c r="M640">
        <f>Customers[[#This Row],[Quantity Ordered]]*Customers[[#This Row],[Sales Price (Per unit)]]</f>
        <v>750</v>
      </c>
      <c r="N640" t="s">
        <v>2888</v>
      </c>
    </row>
    <row r="641" spans="1:14" x14ac:dyDescent="0.3">
      <c r="A641" t="s">
        <v>904</v>
      </c>
      <c r="B641" t="s">
        <v>905</v>
      </c>
      <c r="C641">
        <v>1872</v>
      </c>
      <c r="D641" t="s">
        <v>2248</v>
      </c>
      <c r="E641" s="1">
        <v>45551</v>
      </c>
      <c r="F641" s="6">
        <v>1</v>
      </c>
      <c r="G641" s="1" t="s">
        <v>2242</v>
      </c>
      <c r="H641" t="s">
        <v>1224</v>
      </c>
      <c r="I641" t="s">
        <v>1880</v>
      </c>
      <c r="J641" t="s">
        <v>1234</v>
      </c>
      <c r="K641">
        <v>3220</v>
      </c>
      <c r="L641">
        <v>300</v>
      </c>
      <c r="M641">
        <f>Customers[[#This Row],[Quantity Ordered]]*Customers[[#This Row],[Sales Price (Per unit)]]</f>
        <v>300</v>
      </c>
      <c r="N641" t="s">
        <v>2889</v>
      </c>
    </row>
    <row r="642" spans="1:14" x14ac:dyDescent="0.3">
      <c r="A642" t="s">
        <v>215</v>
      </c>
      <c r="B642" t="s">
        <v>195</v>
      </c>
      <c r="C642">
        <v>1873</v>
      </c>
      <c r="D642" t="s">
        <v>1208</v>
      </c>
      <c r="E642" s="1">
        <v>45556</v>
      </c>
      <c r="F642" s="6">
        <v>1</v>
      </c>
      <c r="G642" s="1" t="s">
        <v>2243</v>
      </c>
      <c r="H642" t="s">
        <v>1224</v>
      </c>
      <c r="I642" t="s">
        <v>1881</v>
      </c>
      <c r="J642" t="s">
        <v>1247</v>
      </c>
      <c r="K642">
        <v>3000</v>
      </c>
      <c r="L642">
        <v>250</v>
      </c>
      <c r="M642">
        <f>Customers[[#This Row],[Quantity Ordered]]*Customers[[#This Row],[Sales Price (Per unit)]]</f>
        <v>250</v>
      </c>
      <c r="N642" t="s">
        <v>2890</v>
      </c>
    </row>
    <row r="643" spans="1:14" x14ac:dyDescent="0.3">
      <c r="A643" t="s">
        <v>335</v>
      </c>
      <c r="B643" t="s">
        <v>448</v>
      </c>
      <c r="C643">
        <v>1874</v>
      </c>
      <c r="D643" t="s">
        <v>2249</v>
      </c>
      <c r="E643" s="1">
        <v>45486</v>
      </c>
      <c r="F643" s="6">
        <v>3</v>
      </c>
      <c r="G643" t="s">
        <v>15</v>
      </c>
      <c r="H643" t="s">
        <v>1224</v>
      </c>
      <c r="I643" t="s">
        <v>1882</v>
      </c>
      <c r="J643" t="s">
        <v>1226</v>
      </c>
      <c r="K643">
        <v>3350</v>
      </c>
      <c r="L643">
        <v>1200</v>
      </c>
      <c r="M643">
        <f>Customers[[#This Row],[Quantity Ordered]]*Customers[[#This Row],[Sales Price (Per unit)]]</f>
        <v>3600</v>
      </c>
      <c r="N643" t="s">
        <v>2891</v>
      </c>
    </row>
    <row r="644" spans="1:14" x14ac:dyDescent="0.3">
      <c r="A644" t="s">
        <v>906</v>
      </c>
      <c r="B644" t="s">
        <v>389</v>
      </c>
      <c r="C644">
        <v>1875</v>
      </c>
      <c r="D644" t="s">
        <v>2249</v>
      </c>
      <c r="E644" s="1">
        <v>45528</v>
      </c>
      <c r="F644" s="6">
        <v>1</v>
      </c>
      <c r="G644" t="s">
        <v>15</v>
      </c>
      <c r="H644" t="s">
        <v>1237</v>
      </c>
      <c r="I644" t="s">
        <v>1883</v>
      </c>
      <c r="J644" t="s">
        <v>1314</v>
      </c>
      <c r="K644">
        <v>7310</v>
      </c>
      <c r="L644">
        <v>1200</v>
      </c>
      <c r="M644">
        <f>Customers[[#This Row],[Quantity Ordered]]*Customers[[#This Row],[Sales Price (Per unit)]]</f>
        <v>1200</v>
      </c>
      <c r="N644" t="s">
        <v>2892</v>
      </c>
    </row>
    <row r="645" spans="1:14" x14ac:dyDescent="0.3">
      <c r="A645" t="s">
        <v>458</v>
      </c>
      <c r="B645" t="s">
        <v>345</v>
      </c>
      <c r="C645">
        <v>1876</v>
      </c>
      <c r="D645" t="s">
        <v>1208</v>
      </c>
      <c r="E645" s="1">
        <v>45298</v>
      </c>
      <c r="F645" s="6">
        <v>2</v>
      </c>
      <c r="G645" s="1" t="s">
        <v>2242</v>
      </c>
      <c r="H645" t="s">
        <v>1249</v>
      </c>
      <c r="I645" t="s">
        <v>1884</v>
      </c>
      <c r="J645" t="s">
        <v>1251</v>
      </c>
      <c r="K645">
        <v>800</v>
      </c>
      <c r="L645">
        <v>250</v>
      </c>
      <c r="M645">
        <f>Customers[[#This Row],[Quantity Ordered]]*Customers[[#This Row],[Sales Price (Per unit)]]</f>
        <v>500</v>
      </c>
      <c r="N645" t="s">
        <v>2893</v>
      </c>
    </row>
    <row r="646" spans="1:14" x14ac:dyDescent="0.3">
      <c r="A646" t="s">
        <v>907</v>
      </c>
      <c r="B646" t="s">
        <v>908</v>
      </c>
      <c r="C646">
        <v>1877</v>
      </c>
      <c r="D646" t="s">
        <v>1209</v>
      </c>
      <c r="E646" s="1">
        <v>45402</v>
      </c>
      <c r="F646" s="6">
        <v>3</v>
      </c>
      <c r="G646" t="s">
        <v>15</v>
      </c>
      <c r="H646" t="s">
        <v>1224</v>
      </c>
      <c r="I646" t="s">
        <v>1885</v>
      </c>
      <c r="J646" t="s">
        <v>1247</v>
      </c>
      <c r="K646">
        <v>3000</v>
      </c>
      <c r="L646">
        <v>800</v>
      </c>
      <c r="M646">
        <f>Customers[[#This Row],[Quantity Ordered]]*Customers[[#This Row],[Sales Price (Per unit)]]</f>
        <v>2400</v>
      </c>
      <c r="N646" t="s">
        <v>2894</v>
      </c>
    </row>
    <row r="647" spans="1:14" x14ac:dyDescent="0.3">
      <c r="A647" t="s">
        <v>377</v>
      </c>
      <c r="B647" t="s">
        <v>909</v>
      </c>
      <c r="C647">
        <v>1878</v>
      </c>
      <c r="D647" t="s">
        <v>2249</v>
      </c>
      <c r="E647" s="1">
        <v>45474</v>
      </c>
      <c r="F647" s="6">
        <v>2</v>
      </c>
      <c r="G647" t="s">
        <v>15</v>
      </c>
      <c r="H647" t="s">
        <v>1221</v>
      </c>
      <c r="I647" t="s">
        <v>1886</v>
      </c>
      <c r="J647" t="s">
        <v>1223</v>
      </c>
      <c r="K647">
        <v>2300</v>
      </c>
      <c r="L647">
        <v>1200</v>
      </c>
      <c r="M647">
        <f>Customers[[#This Row],[Quantity Ordered]]*Customers[[#This Row],[Sales Price (Per unit)]]</f>
        <v>2400</v>
      </c>
      <c r="N647" t="s">
        <v>2895</v>
      </c>
    </row>
    <row r="648" spans="1:14" x14ac:dyDescent="0.3">
      <c r="A648" t="s">
        <v>716</v>
      </c>
      <c r="B648" t="s">
        <v>910</v>
      </c>
      <c r="C648">
        <v>1879</v>
      </c>
      <c r="D648" t="s">
        <v>1209</v>
      </c>
      <c r="E648" s="1">
        <v>45617</v>
      </c>
      <c r="F648" s="6">
        <v>3</v>
      </c>
      <c r="G648" s="1" t="s">
        <v>2243</v>
      </c>
      <c r="H648" t="s">
        <v>1249</v>
      </c>
      <c r="I648" t="s">
        <v>1887</v>
      </c>
      <c r="J648" t="s">
        <v>1251</v>
      </c>
      <c r="K648">
        <v>800</v>
      </c>
      <c r="L648">
        <v>800</v>
      </c>
      <c r="M648">
        <f>Customers[[#This Row],[Quantity Ordered]]*Customers[[#This Row],[Sales Price (Per unit)]]</f>
        <v>2400</v>
      </c>
      <c r="N648" t="s">
        <v>2896</v>
      </c>
    </row>
    <row r="649" spans="1:14" x14ac:dyDescent="0.3">
      <c r="A649" t="s">
        <v>911</v>
      </c>
      <c r="B649" t="s">
        <v>697</v>
      </c>
      <c r="C649">
        <v>1880</v>
      </c>
      <c r="D649" t="s">
        <v>1209</v>
      </c>
      <c r="E649" s="1">
        <v>45483</v>
      </c>
      <c r="F649" s="6">
        <v>2</v>
      </c>
      <c r="G649" s="1" t="s">
        <v>2242</v>
      </c>
      <c r="H649" t="s">
        <v>1215</v>
      </c>
      <c r="I649" t="s">
        <v>1888</v>
      </c>
      <c r="J649" t="s">
        <v>1236</v>
      </c>
      <c r="K649">
        <v>6160</v>
      </c>
      <c r="L649">
        <v>800</v>
      </c>
      <c r="M649">
        <f>Customers[[#This Row],[Quantity Ordered]]*Customers[[#This Row],[Sales Price (Per unit)]]</f>
        <v>1600</v>
      </c>
      <c r="N649" t="s">
        <v>2897</v>
      </c>
    </row>
    <row r="650" spans="1:14" x14ac:dyDescent="0.3">
      <c r="A650" t="s">
        <v>289</v>
      </c>
      <c r="B650" t="s">
        <v>565</v>
      </c>
      <c r="C650">
        <v>1881</v>
      </c>
      <c r="D650" t="s">
        <v>2249</v>
      </c>
      <c r="E650" s="1">
        <v>45528</v>
      </c>
      <c r="F650" s="6">
        <v>2</v>
      </c>
      <c r="G650" t="s">
        <v>15</v>
      </c>
      <c r="H650" t="s">
        <v>1249</v>
      </c>
      <c r="I650" t="s">
        <v>1889</v>
      </c>
      <c r="J650" t="s">
        <v>1251</v>
      </c>
      <c r="K650">
        <v>800</v>
      </c>
      <c r="L650">
        <v>1200</v>
      </c>
      <c r="M650">
        <f>Customers[[#This Row],[Quantity Ordered]]*Customers[[#This Row],[Sales Price (Per unit)]]</f>
        <v>2400</v>
      </c>
      <c r="N650" t="s">
        <v>2898</v>
      </c>
    </row>
    <row r="651" spans="1:14" x14ac:dyDescent="0.3">
      <c r="A651" t="s">
        <v>912</v>
      </c>
      <c r="B651" t="s">
        <v>913</v>
      </c>
      <c r="C651">
        <v>1882</v>
      </c>
      <c r="D651" t="s">
        <v>1208</v>
      </c>
      <c r="E651" s="1">
        <v>45323</v>
      </c>
      <c r="F651" s="6">
        <v>2</v>
      </c>
      <c r="G651" s="1" t="s">
        <v>2242</v>
      </c>
      <c r="H651" t="s">
        <v>1215</v>
      </c>
      <c r="I651" t="s">
        <v>1890</v>
      </c>
      <c r="J651" t="s">
        <v>1236</v>
      </c>
      <c r="K651">
        <v>6160</v>
      </c>
      <c r="L651">
        <v>250</v>
      </c>
      <c r="M651">
        <f>Customers[[#This Row],[Quantity Ordered]]*Customers[[#This Row],[Sales Price (Per unit)]]</f>
        <v>500</v>
      </c>
      <c r="N651" t="s">
        <v>2899</v>
      </c>
    </row>
    <row r="652" spans="1:14" x14ac:dyDescent="0.3">
      <c r="A652" t="s">
        <v>639</v>
      </c>
      <c r="B652" t="s">
        <v>914</v>
      </c>
      <c r="C652">
        <v>1883</v>
      </c>
      <c r="D652" t="s">
        <v>2248</v>
      </c>
      <c r="E652" s="1">
        <v>45620</v>
      </c>
      <c r="F652" s="6">
        <v>2</v>
      </c>
      <c r="G652" t="s">
        <v>19</v>
      </c>
      <c r="H652" t="s">
        <v>1215</v>
      </c>
      <c r="I652" t="s">
        <v>1891</v>
      </c>
      <c r="J652" t="s">
        <v>1217</v>
      </c>
      <c r="K652">
        <v>6725</v>
      </c>
      <c r="L652">
        <v>300</v>
      </c>
      <c r="M652">
        <f>Customers[[#This Row],[Quantity Ordered]]*Customers[[#This Row],[Sales Price (Per unit)]]</f>
        <v>600</v>
      </c>
      <c r="N652" t="s">
        <v>2900</v>
      </c>
    </row>
    <row r="653" spans="1:14" x14ac:dyDescent="0.3">
      <c r="A653" t="s">
        <v>299</v>
      </c>
      <c r="B653" t="s">
        <v>850</v>
      </c>
      <c r="C653">
        <v>1884</v>
      </c>
      <c r="D653" t="s">
        <v>1209</v>
      </c>
      <c r="E653" s="1">
        <v>45470</v>
      </c>
      <c r="F653" s="6">
        <v>2</v>
      </c>
      <c r="G653" s="1" t="s">
        <v>2242</v>
      </c>
      <c r="H653" t="s">
        <v>1224</v>
      </c>
      <c r="I653" t="s">
        <v>1892</v>
      </c>
      <c r="J653" t="s">
        <v>1247</v>
      </c>
      <c r="K653">
        <v>3000</v>
      </c>
      <c r="L653">
        <v>800</v>
      </c>
      <c r="M653">
        <f>Customers[[#This Row],[Quantity Ordered]]*Customers[[#This Row],[Sales Price (Per unit)]]</f>
        <v>1600</v>
      </c>
      <c r="N653" t="s">
        <v>2901</v>
      </c>
    </row>
    <row r="654" spans="1:14" x14ac:dyDescent="0.3">
      <c r="A654" t="s">
        <v>284</v>
      </c>
      <c r="B654" t="s">
        <v>915</v>
      </c>
      <c r="C654">
        <v>1885</v>
      </c>
      <c r="D654" t="s">
        <v>1208</v>
      </c>
      <c r="E654" s="1">
        <v>45418</v>
      </c>
      <c r="F654" s="6">
        <v>1</v>
      </c>
      <c r="G654" s="1" t="s">
        <v>2242</v>
      </c>
      <c r="H654" t="s">
        <v>1230</v>
      </c>
      <c r="I654" t="s">
        <v>1893</v>
      </c>
      <c r="J654" t="s">
        <v>1288</v>
      </c>
      <c r="K654">
        <v>5600</v>
      </c>
      <c r="L654">
        <v>250</v>
      </c>
      <c r="M654">
        <f>Customers[[#This Row],[Quantity Ordered]]*Customers[[#This Row],[Sales Price (Per unit)]]</f>
        <v>250</v>
      </c>
      <c r="N654" t="s">
        <v>2902</v>
      </c>
    </row>
    <row r="655" spans="1:14" x14ac:dyDescent="0.3">
      <c r="A655" t="s">
        <v>863</v>
      </c>
      <c r="B655" t="s">
        <v>916</v>
      </c>
      <c r="C655">
        <v>1886</v>
      </c>
      <c r="D655" t="s">
        <v>1209</v>
      </c>
      <c r="E655" s="1">
        <v>45503</v>
      </c>
      <c r="F655" s="6">
        <v>1</v>
      </c>
      <c r="G655" t="s">
        <v>15</v>
      </c>
      <c r="H655" t="s">
        <v>1249</v>
      </c>
      <c r="I655" t="s">
        <v>1894</v>
      </c>
      <c r="J655" t="s">
        <v>1251</v>
      </c>
      <c r="K655">
        <v>800</v>
      </c>
      <c r="L655">
        <v>800</v>
      </c>
      <c r="M655">
        <f>Customers[[#This Row],[Quantity Ordered]]*Customers[[#This Row],[Sales Price (Per unit)]]</f>
        <v>800</v>
      </c>
      <c r="N655" t="s">
        <v>2903</v>
      </c>
    </row>
    <row r="656" spans="1:14" x14ac:dyDescent="0.3">
      <c r="A656" t="s">
        <v>917</v>
      </c>
      <c r="B656" t="s">
        <v>918</v>
      </c>
      <c r="C656">
        <v>1887</v>
      </c>
      <c r="D656" t="s">
        <v>1209</v>
      </c>
      <c r="E656" s="1">
        <v>45307</v>
      </c>
      <c r="F656" s="6">
        <v>3</v>
      </c>
      <c r="G656" t="s">
        <v>15</v>
      </c>
      <c r="H656" t="s">
        <v>1237</v>
      </c>
      <c r="I656" t="s">
        <v>1895</v>
      </c>
      <c r="J656" t="s">
        <v>1239</v>
      </c>
      <c r="K656">
        <v>7250</v>
      </c>
      <c r="L656">
        <v>800</v>
      </c>
      <c r="M656">
        <f>Customers[[#This Row],[Quantity Ordered]]*Customers[[#This Row],[Sales Price (Per unit)]]</f>
        <v>2400</v>
      </c>
      <c r="N656" t="s">
        <v>2904</v>
      </c>
    </row>
    <row r="657" spans="1:14" x14ac:dyDescent="0.3">
      <c r="A657" t="s">
        <v>919</v>
      </c>
      <c r="B657" t="s">
        <v>229</v>
      </c>
      <c r="C657">
        <v>1888</v>
      </c>
      <c r="D657" t="s">
        <v>1209</v>
      </c>
      <c r="E657" s="1">
        <v>45610</v>
      </c>
      <c r="F657" s="6">
        <v>1</v>
      </c>
      <c r="G657" t="s">
        <v>15</v>
      </c>
      <c r="H657" t="s">
        <v>1215</v>
      </c>
      <c r="I657" t="s">
        <v>1896</v>
      </c>
      <c r="J657" t="s">
        <v>1217</v>
      </c>
      <c r="K657">
        <v>6725</v>
      </c>
      <c r="L657">
        <v>800</v>
      </c>
      <c r="M657">
        <f>Customers[[#This Row],[Quantity Ordered]]*Customers[[#This Row],[Sales Price (Per unit)]]</f>
        <v>800</v>
      </c>
      <c r="N657" t="s">
        <v>2905</v>
      </c>
    </row>
    <row r="658" spans="1:14" x14ac:dyDescent="0.3">
      <c r="A658" t="s">
        <v>920</v>
      </c>
      <c r="B658" t="s">
        <v>921</v>
      </c>
      <c r="C658">
        <v>1889</v>
      </c>
      <c r="D658" t="s">
        <v>1204</v>
      </c>
      <c r="E658" s="1">
        <v>45439</v>
      </c>
      <c r="F658" s="6">
        <v>3</v>
      </c>
      <c r="G658" t="s">
        <v>19</v>
      </c>
      <c r="H658" t="s">
        <v>1218</v>
      </c>
      <c r="I658" t="s">
        <v>1897</v>
      </c>
      <c r="J658" t="s">
        <v>1220</v>
      </c>
      <c r="K658">
        <v>2600</v>
      </c>
      <c r="L658">
        <v>600</v>
      </c>
      <c r="M658">
        <f>Customers[[#This Row],[Quantity Ordered]]*Customers[[#This Row],[Sales Price (Per unit)]]</f>
        <v>1800</v>
      </c>
      <c r="N658" t="s">
        <v>2906</v>
      </c>
    </row>
    <row r="659" spans="1:14" x14ac:dyDescent="0.3">
      <c r="A659" t="s">
        <v>57</v>
      </c>
      <c r="B659" t="s">
        <v>922</v>
      </c>
      <c r="C659">
        <v>1890</v>
      </c>
      <c r="D659" t="s">
        <v>2249</v>
      </c>
      <c r="E659" s="1">
        <v>45584</v>
      </c>
      <c r="F659" s="6">
        <v>3</v>
      </c>
      <c r="G659" s="1" t="s">
        <v>2242</v>
      </c>
      <c r="H659" t="s">
        <v>1227</v>
      </c>
      <c r="I659" t="s">
        <v>1898</v>
      </c>
      <c r="J659" t="s">
        <v>1229</v>
      </c>
      <c r="K659">
        <v>4217</v>
      </c>
      <c r="L659">
        <v>1200</v>
      </c>
      <c r="M659">
        <f>Customers[[#This Row],[Quantity Ordered]]*Customers[[#This Row],[Sales Price (Per unit)]]</f>
        <v>3600</v>
      </c>
      <c r="N659" t="s">
        <v>2907</v>
      </c>
    </row>
    <row r="660" spans="1:14" x14ac:dyDescent="0.3">
      <c r="A660" t="s">
        <v>923</v>
      </c>
      <c r="B660" t="s">
        <v>699</v>
      </c>
      <c r="C660">
        <v>1891</v>
      </c>
      <c r="D660" t="s">
        <v>1204</v>
      </c>
      <c r="E660" s="1">
        <v>45502</v>
      </c>
      <c r="F660" s="6">
        <v>2</v>
      </c>
      <c r="G660" s="1" t="s">
        <v>2242</v>
      </c>
      <c r="H660" t="s">
        <v>1237</v>
      </c>
      <c r="I660" t="s">
        <v>1899</v>
      </c>
      <c r="J660" t="s">
        <v>1314</v>
      </c>
      <c r="K660">
        <v>7310</v>
      </c>
      <c r="L660">
        <v>600</v>
      </c>
      <c r="M660">
        <f>Customers[[#This Row],[Quantity Ordered]]*Customers[[#This Row],[Sales Price (Per unit)]]</f>
        <v>1200</v>
      </c>
      <c r="N660" t="s">
        <v>2908</v>
      </c>
    </row>
    <row r="661" spans="1:14" x14ac:dyDescent="0.3">
      <c r="A661" t="s">
        <v>924</v>
      </c>
      <c r="B661" t="s">
        <v>925</v>
      </c>
      <c r="C661">
        <v>1892</v>
      </c>
      <c r="D661" t="s">
        <v>1204</v>
      </c>
      <c r="E661" s="1">
        <v>45534</v>
      </c>
      <c r="F661" s="6">
        <v>2</v>
      </c>
      <c r="G661" s="1" t="s">
        <v>2242</v>
      </c>
      <c r="H661" t="s">
        <v>1221</v>
      </c>
      <c r="I661" t="s">
        <v>1900</v>
      </c>
      <c r="J661" t="s">
        <v>1261</v>
      </c>
      <c r="K661">
        <v>2500</v>
      </c>
      <c r="L661">
        <v>600</v>
      </c>
      <c r="M661">
        <f>Customers[[#This Row],[Quantity Ordered]]*Customers[[#This Row],[Sales Price (Per unit)]]</f>
        <v>1200</v>
      </c>
      <c r="N661" t="s">
        <v>2909</v>
      </c>
    </row>
    <row r="662" spans="1:14" x14ac:dyDescent="0.3">
      <c r="A662" t="s">
        <v>155</v>
      </c>
      <c r="B662" t="s">
        <v>467</v>
      </c>
      <c r="C662">
        <v>1893</v>
      </c>
      <c r="D662" t="s">
        <v>1204</v>
      </c>
      <c r="E662" s="1">
        <v>45539</v>
      </c>
      <c r="F662" s="6">
        <v>1</v>
      </c>
      <c r="G662" s="1" t="s">
        <v>2243</v>
      </c>
      <c r="H662" t="s">
        <v>1227</v>
      </c>
      <c r="I662" t="s">
        <v>1901</v>
      </c>
      <c r="J662" t="s">
        <v>1229</v>
      </c>
      <c r="K662">
        <v>4217</v>
      </c>
      <c r="L662">
        <v>600</v>
      </c>
      <c r="M662">
        <f>Customers[[#This Row],[Quantity Ordered]]*Customers[[#This Row],[Sales Price (Per unit)]]</f>
        <v>600</v>
      </c>
      <c r="N662" t="s">
        <v>2910</v>
      </c>
    </row>
    <row r="663" spans="1:14" x14ac:dyDescent="0.3">
      <c r="A663" t="s">
        <v>926</v>
      </c>
      <c r="B663" t="s">
        <v>126</v>
      </c>
      <c r="C663">
        <v>1894</v>
      </c>
      <c r="D663" t="s">
        <v>2249</v>
      </c>
      <c r="E663" s="1">
        <v>45328</v>
      </c>
      <c r="F663" s="6">
        <v>1</v>
      </c>
      <c r="G663" s="1" t="s">
        <v>2243</v>
      </c>
      <c r="H663" t="s">
        <v>1237</v>
      </c>
      <c r="I663" t="s">
        <v>1902</v>
      </c>
      <c r="J663" t="s">
        <v>1314</v>
      </c>
      <c r="K663">
        <v>7310</v>
      </c>
      <c r="L663">
        <v>1200</v>
      </c>
      <c r="M663">
        <f>Customers[[#This Row],[Quantity Ordered]]*Customers[[#This Row],[Sales Price (Per unit)]]</f>
        <v>1200</v>
      </c>
      <c r="N663" t="s">
        <v>2911</v>
      </c>
    </row>
    <row r="664" spans="1:14" x14ac:dyDescent="0.3">
      <c r="A664" t="s">
        <v>927</v>
      </c>
      <c r="B664" t="s">
        <v>928</v>
      </c>
      <c r="C664">
        <v>1895</v>
      </c>
      <c r="D664" t="s">
        <v>1206</v>
      </c>
      <c r="E664" s="1">
        <v>45398</v>
      </c>
      <c r="F664" s="6">
        <v>2</v>
      </c>
      <c r="G664" s="1" t="s">
        <v>2242</v>
      </c>
      <c r="H664" t="s">
        <v>1237</v>
      </c>
      <c r="I664" t="s">
        <v>1903</v>
      </c>
      <c r="J664" t="s">
        <v>1314</v>
      </c>
      <c r="K664">
        <v>7310</v>
      </c>
      <c r="L664">
        <v>250</v>
      </c>
      <c r="M664">
        <f>Customers[[#This Row],[Quantity Ordered]]*Customers[[#This Row],[Sales Price (Per unit)]]</f>
        <v>500</v>
      </c>
      <c r="N664" t="s">
        <v>2912</v>
      </c>
    </row>
    <row r="665" spans="1:14" x14ac:dyDescent="0.3">
      <c r="A665" t="s">
        <v>929</v>
      </c>
      <c r="B665" t="s">
        <v>930</v>
      </c>
      <c r="C665">
        <v>1896</v>
      </c>
      <c r="D665" t="s">
        <v>1208</v>
      </c>
      <c r="E665" s="1">
        <v>45311</v>
      </c>
      <c r="F665" s="6">
        <v>2</v>
      </c>
      <c r="G665" s="1" t="s">
        <v>2242</v>
      </c>
      <c r="H665" t="s">
        <v>1224</v>
      </c>
      <c r="I665" t="s">
        <v>1904</v>
      </c>
      <c r="J665" t="s">
        <v>1247</v>
      </c>
      <c r="K665">
        <v>3000</v>
      </c>
      <c r="L665">
        <v>250</v>
      </c>
      <c r="M665">
        <f>Customers[[#This Row],[Quantity Ordered]]*Customers[[#This Row],[Sales Price (Per unit)]]</f>
        <v>500</v>
      </c>
      <c r="N665" t="s">
        <v>2913</v>
      </c>
    </row>
    <row r="666" spans="1:14" x14ac:dyDescent="0.3">
      <c r="A666" t="s">
        <v>483</v>
      </c>
      <c r="B666" t="s">
        <v>817</v>
      </c>
      <c r="C666">
        <v>1897</v>
      </c>
      <c r="D666" t="s">
        <v>2249</v>
      </c>
      <c r="E666" s="1">
        <v>45299</v>
      </c>
      <c r="F666" s="6">
        <v>3</v>
      </c>
      <c r="G666" t="s">
        <v>19</v>
      </c>
      <c r="H666" t="s">
        <v>1215</v>
      </c>
      <c r="I666" t="s">
        <v>1905</v>
      </c>
      <c r="J666" t="s">
        <v>1236</v>
      </c>
      <c r="K666">
        <v>6160</v>
      </c>
      <c r="L666">
        <v>1200</v>
      </c>
      <c r="M666">
        <f>Customers[[#This Row],[Quantity Ordered]]*Customers[[#This Row],[Sales Price (Per unit)]]</f>
        <v>3600</v>
      </c>
      <c r="N666" t="s">
        <v>2914</v>
      </c>
    </row>
    <row r="667" spans="1:14" x14ac:dyDescent="0.3">
      <c r="A667" t="s">
        <v>931</v>
      </c>
      <c r="B667" t="s">
        <v>932</v>
      </c>
      <c r="C667">
        <v>1898</v>
      </c>
      <c r="D667" t="s">
        <v>2249</v>
      </c>
      <c r="E667" s="1">
        <v>45423</v>
      </c>
      <c r="F667" s="6">
        <v>3</v>
      </c>
      <c r="G667" t="s">
        <v>15</v>
      </c>
      <c r="H667" t="s">
        <v>1227</v>
      </c>
      <c r="I667" t="s">
        <v>1906</v>
      </c>
      <c r="J667" t="s">
        <v>1265</v>
      </c>
      <c r="K667">
        <v>4000</v>
      </c>
      <c r="L667">
        <v>1200</v>
      </c>
      <c r="M667">
        <f>Customers[[#This Row],[Quantity Ordered]]*Customers[[#This Row],[Sales Price (Per unit)]]</f>
        <v>3600</v>
      </c>
      <c r="N667" t="s">
        <v>2915</v>
      </c>
    </row>
    <row r="668" spans="1:14" x14ac:dyDescent="0.3">
      <c r="A668" t="s">
        <v>922</v>
      </c>
      <c r="B668" t="s">
        <v>429</v>
      </c>
      <c r="C668">
        <v>1899</v>
      </c>
      <c r="D668" t="s">
        <v>1206</v>
      </c>
      <c r="E668" s="1">
        <v>45378</v>
      </c>
      <c r="F668" s="6">
        <v>1</v>
      </c>
      <c r="G668" t="s">
        <v>15</v>
      </c>
      <c r="H668" t="s">
        <v>1215</v>
      </c>
      <c r="I668" t="s">
        <v>1907</v>
      </c>
      <c r="J668" t="s">
        <v>1217</v>
      </c>
      <c r="K668">
        <v>6725</v>
      </c>
      <c r="L668">
        <v>250</v>
      </c>
      <c r="M668">
        <f>Customers[[#This Row],[Quantity Ordered]]*Customers[[#This Row],[Sales Price (Per unit)]]</f>
        <v>250</v>
      </c>
      <c r="N668" t="s">
        <v>2916</v>
      </c>
    </row>
    <row r="669" spans="1:14" x14ac:dyDescent="0.3">
      <c r="A669" t="s">
        <v>276</v>
      </c>
      <c r="B669" t="s">
        <v>933</v>
      </c>
      <c r="C669">
        <v>1900</v>
      </c>
      <c r="D669" t="s">
        <v>1209</v>
      </c>
      <c r="E669" s="1">
        <v>45611</v>
      </c>
      <c r="F669" s="6">
        <v>1</v>
      </c>
      <c r="G669" t="s">
        <v>15</v>
      </c>
      <c r="H669" t="s">
        <v>1237</v>
      </c>
      <c r="I669" t="s">
        <v>1908</v>
      </c>
      <c r="J669" t="s">
        <v>1239</v>
      </c>
      <c r="K669">
        <v>7250</v>
      </c>
      <c r="L669">
        <v>800</v>
      </c>
      <c r="M669">
        <f>Customers[[#This Row],[Quantity Ordered]]*Customers[[#This Row],[Sales Price (Per unit)]]</f>
        <v>800</v>
      </c>
      <c r="N669" t="s">
        <v>2917</v>
      </c>
    </row>
    <row r="670" spans="1:14" x14ac:dyDescent="0.3">
      <c r="A670" t="s">
        <v>823</v>
      </c>
      <c r="B670" t="s">
        <v>934</v>
      </c>
      <c r="C670">
        <v>1901</v>
      </c>
      <c r="D670" t="s">
        <v>1208</v>
      </c>
      <c r="E670" s="1">
        <v>45452</v>
      </c>
      <c r="F670" s="6">
        <v>2</v>
      </c>
      <c r="G670" s="1" t="s">
        <v>2242</v>
      </c>
      <c r="H670" t="s">
        <v>1249</v>
      </c>
      <c r="I670" t="s">
        <v>1909</v>
      </c>
      <c r="J670" t="s">
        <v>1294</v>
      </c>
      <c r="K670">
        <v>870</v>
      </c>
      <c r="L670">
        <v>250</v>
      </c>
      <c r="M670">
        <f>Customers[[#This Row],[Quantity Ordered]]*Customers[[#This Row],[Sales Price (Per unit)]]</f>
        <v>500</v>
      </c>
      <c r="N670" t="s">
        <v>2918</v>
      </c>
    </row>
    <row r="671" spans="1:14" x14ac:dyDescent="0.3">
      <c r="A671" t="s">
        <v>168</v>
      </c>
      <c r="B671" t="s">
        <v>935</v>
      </c>
      <c r="C671">
        <v>1902</v>
      </c>
      <c r="D671" t="s">
        <v>1208</v>
      </c>
      <c r="E671" s="1">
        <v>45614</v>
      </c>
      <c r="F671" s="6">
        <v>1</v>
      </c>
      <c r="G671" s="1" t="s">
        <v>2242</v>
      </c>
      <c r="H671" t="s">
        <v>1218</v>
      </c>
      <c r="I671" t="s">
        <v>1910</v>
      </c>
      <c r="J671" t="s">
        <v>1220</v>
      </c>
      <c r="K671">
        <v>2600</v>
      </c>
      <c r="L671">
        <v>250</v>
      </c>
      <c r="M671">
        <f>Customers[[#This Row],[Quantity Ordered]]*Customers[[#This Row],[Sales Price (Per unit)]]</f>
        <v>250</v>
      </c>
      <c r="N671" t="s">
        <v>2919</v>
      </c>
    </row>
    <row r="672" spans="1:14" x14ac:dyDescent="0.3">
      <c r="A672" t="s">
        <v>88</v>
      </c>
      <c r="B672" t="s">
        <v>402</v>
      </c>
      <c r="C672">
        <v>1903</v>
      </c>
      <c r="D672" t="s">
        <v>1206</v>
      </c>
      <c r="E672" s="1">
        <v>45451</v>
      </c>
      <c r="F672" s="6">
        <v>2</v>
      </c>
      <c r="G672" s="1" t="s">
        <v>2242</v>
      </c>
      <c r="H672" t="s">
        <v>1227</v>
      </c>
      <c r="I672" t="s">
        <v>1911</v>
      </c>
      <c r="J672" t="s">
        <v>1229</v>
      </c>
      <c r="K672">
        <v>4217</v>
      </c>
      <c r="L672">
        <v>250</v>
      </c>
      <c r="M672">
        <f>Customers[[#This Row],[Quantity Ordered]]*Customers[[#This Row],[Sales Price (Per unit)]]</f>
        <v>500</v>
      </c>
      <c r="N672" t="s">
        <v>2920</v>
      </c>
    </row>
    <row r="673" spans="1:14" x14ac:dyDescent="0.3">
      <c r="A673" t="s">
        <v>258</v>
      </c>
      <c r="B673" t="s">
        <v>936</v>
      </c>
      <c r="C673">
        <v>1904</v>
      </c>
      <c r="D673" t="s">
        <v>2249</v>
      </c>
      <c r="E673" s="1">
        <v>45471</v>
      </c>
      <c r="F673" s="6">
        <v>3</v>
      </c>
      <c r="G673" s="1" t="s">
        <v>2242</v>
      </c>
      <c r="H673" t="s">
        <v>1224</v>
      </c>
      <c r="I673" t="s">
        <v>1912</v>
      </c>
      <c r="J673" t="s">
        <v>1226</v>
      </c>
      <c r="K673">
        <v>3350</v>
      </c>
      <c r="L673">
        <v>1200</v>
      </c>
      <c r="M673">
        <f>Customers[[#This Row],[Quantity Ordered]]*Customers[[#This Row],[Sales Price (Per unit)]]</f>
        <v>3600</v>
      </c>
      <c r="N673" t="s">
        <v>2921</v>
      </c>
    </row>
    <row r="674" spans="1:14" x14ac:dyDescent="0.3">
      <c r="A674" t="s">
        <v>816</v>
      </c>
      <c r="B674" t="s">
        <v>937</v>
      </c>
      <c r="C674">
        <v>1905</v>
      </c>
      <c r="D674" t="s">
        <v>2249</v>
      </c>
      <c r="E674" s="1">
        <v>45543</v>
      </c>
      <c r="F674" s="6">
        <v>2</v>
      </c>
      <c r="G674" s="1" t="s">
        <v>2242</v>
      </c>
      <c r="H674" t="s">
        <v>1218</v>
      </c>
      <c r="I674" t="s">
        <v>1913</v>
      </c>
      <c r="J674" t="s">
        <v>1220</v>
      </c>
      <c r="K674">
        <v>2600</v>
      </c>
      <c r="L674">
        <v>1200</v>
      </c>
      <c r="M674">
        <f>Customers[[#This Row],[Quantity Ordered]]*Customers[[#This Row],[Sales Price (Per unit)]]</f>
        <v>2400</v>
      </c>
      <c r="N674" t="s">
        <v>2922</v>
      </c>
    </row>
    <row r="675" spans="1:14" x14ac:dyDescent="0.3">
      <c r="A675" t="s">
        <v>739</v>
      </c>
      <c r="B675" t="s">
        <v>91</v>
      </c>
      <c r="C675">
        <v>1906</v>
      </c>
      <c r="D675" t="s">
        <v>2249</v>
      </c>
      <c r="E675" s="1">
        <v>45503</v>
      </c>
      <c r="F675" s="6">
        <v>1</v>
      </c>
      <c r="G675" s="1" t="s">
        <v>2243</v>
      </c>
      <c r="H675" t="s">
        <v>1224</v>
      </c>
      <c r="I675" t="s">
        <v>1914</v>
      </c>
      <c r="J675" t="s">
        <v>1234</v>
      </c>
      <c r="K675">
        <v>3220</v>
      </c>
      <c r="L675">
        <v>1200</v>
      </c>
      <c r="M675">
        <f>Customers[[#This Row],[Quantity Ordered]]*Customers[[#This Row],[Sales Price (Per unit)]]</f>
        <v>1200</v>
      </c>
      <c r="N675" t="s">
        <v>2923</v>
      </c>
    </row>
    <row r="676" spans="1:14" x14ac:dyDescent="0.3">
      <c r="A676" t="s">
        <v>938</v>
      </c>
      <c r="B676" t="s">
        <v>939</v>
      </c>
      <c r="C676">
        <v>1907</v>
      </c>
      <c r="D676" t="s">
        <v>1204</v>
      </c>
      <c r="E676" s="1">
        <v>45507</v>
      </c>
      <c r="F676" s="6">
        <v>1</v>
      </c>
      <c r="G676" t="s">
        <v>15</v>
      </c>
      <c r="H676" t="s">
        <v>1249</v>
      </c>
      <c r="I676" t="s">
        <v>1915</v>
      </c>
      <c r="J676" t="s">
        <v>1251</v>
      </c>
      <c r="K676">
        <v>800</v>
      </c>
      <c r="L676">
        <v>600</v>
      </c>
      <c r="M676">
        <f>Customers[[#This Row],[Quantity Ordered]]*Customers[[#This Row],[Sales Price (Per unit)]]</f>
        <v>600</v>
      </c>
      <c r="N676" t="s">
        <v>2924</v>
      </c>
    </row>
    <row r="677" spans="1:14" x14ac:dyDescent="0.3">
      <c r="A677" t="s">
        <v>299</v>
      </c>
      <c r="B677" t="s">
        <v>502</v>
      </c>
      <c r="C677">
        <v>1908</v>
      </c>
      <c r="D677" t="s">
        <v>1206</v>
      </c>
      <c r="E677" s="1">
        <v>45524</v>
      </c>
      <c r="F677" s="6">
        <v>2</v>
      </c>
      <c r="G677" t="s">
        <v>15</v>
      </c>
      <c r="H677" t="s">
        <v>1237</v>
      </c>
      <c r="I677" t="s">
        <v>1916</v>
      </c>
      <c r="J677" t="s">
        <v>1314</v>
      </c>
      <c r="K677">
        <v>7310</v>
      </c>
      <c r="L677">
        <v>250</v>
      </c>
      <c r="M677">
        <f>Customers[[#This Row],[Quantity Ordered]]*Customers[[#This Row],[Sales Price (Per unit)]]</f>
        <v>500</v>
      </c>
      <c r="N677" t="s">
        <v>2925</v>
      </c>
    </row>
    <row r="678" spans="1:14" x14ac:dyDescent="0.3">
      <c r="A678" t="s">
        <v>51</v>
      </c>
      <c r="B678" t="s">
        <v>305</v>
      </c>
      <c r="C678">
        <v>1909</v>
      </c>
      <c r="D678" t="s">
        <v>1204</v>
      </c>
      <c r="E678" s="1">
        <v>45342</v>
      </c>
      <c r="F678" s="6">
        <v>2</v>
      </c>
      <c r="G678" s="1" t="s">
        <v>2242</v>
      </c>
      <c r="H678" t="s">
        <v>1230</v>
      </c>
      <c r="I678" t="s">
        <v>1917</v>
      </c>
      <c r="J678" t="s">
        <v>1065</v>
      </c>
      <c r="K678">
        <v>5000</v>
      </c>
      <c r="L678">
        <v>600</v>
      </c>
      <c r="M678">
        <f>Customers[[#This Row],[Quantity Ordered]]*Customers[[#This Row],[Sales Price (Per unit)]]</f>
        <v>1200</v>
      </c>
      <c r="N678" t="s">
        <v>2926</v>
      </c>
    </row>
    <row r="679" spans="1:14" x14ac:dyDescent="0.3">
      <c r="A679" t="s">
        <v>940</v>
      </c>
      <c r="B679" t="s">
        <v>495</v>
      </c>
      <c r="C679">
        <v>1910</v>
      </c>
      <c r="D679" t="s">
        <v>2249</v>
      </c>
      <c r="E679" s="1">
        <v>45523</v>
      </c>
      <c r="F679" s="6">
        <v>2</v>
      </c>
      <c r="G679" s="1" t="s">
        <v>2242</v>
      </c>
      <c r="H679" t="s">
        <v>1230</v>
      </c>
      <c r="I679" t="s">
        <v>1918</v>
      </c>
      <c r="J679" t="s">
        <v>1288</v>
      </c>
      <c r="K679">
        <v>5600</v>
      </c>
      <c r="L679">
        <v>1200</v>
      </c>
      <c r="M679">
        <f>Customers[[#This Row],[Quantity Ordered]]*Customers[[#This Row],[Sales Price (Per unit)]]</f>
        <v>2400</v>
      </c>
      <c r="N679" t="s">
        <v>2927</v>
      </c>
    </row>
    <row r="680" spans="1:14" x14ac:dyDescent="0.3">
      <c r="A680" t="s">
        <v>82</v>
      </c>
      <c r="B680" t="s">
        <v>914</v>
      </c>
      <c r="C680">
        <v>1911</v>
      </c>
      <c r="D680" t="s">
        <v>1208</v>
      </c>
      <c r="E680" s="1">
        <v>45364</v>
      </c>
      <c r="F680" s="6">
        <v>2</v>
      </c>
      <c r="G680" t="s">
        <v>19</v>
      </c>
      <c r="H680" t="s">
        <v>1237</v>
      </c>
      <c r="I680" t="s">
        <v>1919</v>
      </c>
      <c r="J680" t="s">
        <v>1314</v>
      </c>
      <c r="K680">
        <v>7310</v>
      </c>
      <c r="L680">
        <v>250</v>
      </c>
      <c r="M680">
        <f>Customers[[#This Row],[Quantity Ordered]]*Customers[[#This Row],[Sales Price (Per unit)]]</f>
        <v>500</v>
      </c>
      <c r="N680" t="s">
        <v>2928</v>
      </c>
    </row>
    <row r="681" spans="1:14" x14ac:dyDescent="0.3">
      <c r="A681" t="s">
        <v>450</v>
      </c>
      <c r="B681" t="s">
        <v>922</v>
      </c>
      <c r="C681">
        <v>1912</v>
      </c>
      <c r="D681" t="s">
        <v>2249</v>
      </c>
      <c r="E681" s="1">
        <v>45376</v>
      </c>
      <c r="F681" s="6">
        <v>2</v>
      </c>
      <c r="G681" t="s">
        <v>19</v>
      </c>
      <c r="H681" t="s">
        <v>1249</v>
      </c>
      <c r="I681" t="s">
        <v>1920</v>
      </c>
      <c r="J681" t="s">
        <v>1294</v>
      </c>
      <c r="K681">
        <v>870</v>
      </c>
      <c r="L681">
        <v>1200</v>
      </c>
      <c r="M681">
        <f>Customers[[#This Row],[Quantity Ordered]]*Customers[[#This Row],[Sales Price (Per unit)]]</f>
        <v>2400</v>
      </c>
      <c r="N681" t="s">
        <v>2929</v>
      </c>
    </row>
    <row r="682" spans="1:14" x14ac:dyDescent="0.3">
      <c r="A682" t="s">
        <v>941</v>
      </c>
      <c r="B682" t="s">
        <v>220</v>
      </c>
      <c r="C682">
        <v>1913</v>
      </c>
      <c r="D682" t="s">
        <v>2249</v>
      </c>
      <c r="E682" s="1">
        <v>45498</v>
      </c>
      <c r="F682" s="6">
        <v>1</v>
      </c>
      <c r="G682" t="s">
        <v>15</v>
      </c>
      <c r="H682" t="s">
        <v>1215</v>
      </c>
      <c r="I682" t="s">
        <v>1921</v>
      </c>
      <c r="J682" t="s">
        <v>1263</v>
      </c>
      <c r="K682">
        <v>6000</v>
      </c>
      <c r="L682">
        <v>1200</v>
      </c>
      <c r="M682">
        <f>Customers[[#This Row],[Quantity Ordered]]*Customers[[#This Row],[Sales Price (Per unit)]]</f>
        <v>1200</v>
      </c>
      <c r="N682" t="s">
        <v>2930</v>
      </c>
    </row>
    <row r="683" spans="1:14" x14ac:dyDescent="0.3">
      <c r="A683" t="s">
        <v>745</v>
      </c>
      <c r="B683" t="s">
        <v>942</v>
      </c>
      <c r="C683">
        <v>1914</v>
      </c>
      <c r="D683" t="s">
        <v>1206</v>
      </c>
      <c r="E683" s="1">
        <v>45439</v>
      </c>
      <c r="F683" s="6">
        <v>2</v>
      </c>
      <c r="G683" s="1" t="s">
        <v>2243</v>
      </c>
      <c r="H683" t="s">
        <v>1218</v>
      </c>
      <c r="I683" t="s">
        <v>1922</v>
      </c>
      <c r="J683" t="s">
        <v>1220</v>
      </c>
      <c r="K683">
        <v>2600</v>
      </c>
      <c r="L683">
        <v>250</v>
      </c>
      <c r="M683">
        <f>Customers[[#This Row],[Quantity Ordered]]*Customers[[#This Row],[Sales Price (Per unit)]]</f>
        <v>500</v>
      </c>
      <c r="N683" t="s">
        <v>2931</v>
      </c>
    </row>
    <row r="684" spans="1:14" x14ac:dyDescent="0.3">
      <c r="A684" t="s">
        <v>943</v>
      </c>
      <c r="B684" t="s">
        <v>91</v>
      </c>
      <c r="C684">
        <v>1915</v>
      </c>
      <c r="D684" t="s">
        <v>2249</v>
      </c>
      <c r="E684" s="1">
        <v>45459</v>
      </c>
      <c r="F684" s="6">
        <v>1</v>
      </c>
      <c r="G684" t="s">
        <v>15</v>
      </c>
      <c r="H684" t="s">
        <v>1227</v>
      </c>
      <c r="I684" t="s">
        <v>1923</v>
      </c>
      <c r="J684" t="s">
        <v>1229</v>
      </c>
      <c r="K684">
        <v>4217</v>
      </c>
      <c r="L684">
        <v>1200</v>
      </c>
      <c r="M684">
        <f>Customers[[#This Row],[Quantity Ordered]]*Customers[[#This Row],[Sales Price (Per unit)]]</f>
        <v>1200</v>
      </c>
      <c r="N684" t="s">
        <v>2932</v>
      </c>
    </row>
    <row r="685" spans="1:14" x14ac:dyDescent="0.3">
      <c r="A685" t="s">
        <v>177</v>
      </c>
      <c r="B685" t="s">
        <v>944</v>
      </c>
      <c r="C685">
        <v>1916</v>
      </c>
      <c r="D685" t="s">
        <v>1206</v>
      </c>
      <c r="E685" s="1">
        <v>45480</v>
      </c>
      <c r="F685" s="6">
        <v>3</v>
      </c>
      <c r="G685" t="s">
        <v>15</v>
      </c>
      <c r="H685" t="s">
        <v>1237</v>
      </c>
      <c r="I685" t="s">
        <v>1924</v>
      </c>
      <c r="J685" t="s">
        <v>1241</v>
      </c>
      <c r="K685">
        <v>7000</v>
      </c>
      <c r="L685">
        <v>250</v>
      </c>
      <c r="M685">
        <f>Customers[[#This Row],[Quantity Ordered]]*Customers[[#This Row],[Sales Price (Per unit)]]</f>
        <v>750</v>
      </c>
      <c r="N685" t="s">
        <v>2933</v>
      </c>
    </row>
    <row r="686" spans="1:14" x14ac:dyDescent="0.3">
      <c r="A686" t="s">
        <v>150</v>
      </c>
      <c r="B686" t="s">
        <v>945</v>
      </c>
      <c r="C686">
        <v>1917</v>
      </c>
      <c r="D686" t="s">
        <v>2249</v>
      </c>
      <c r="E686" s="1">
        <v>45383</v>
      </c>
      <c r="F686" s="6">
        <v>2</v>
      </c>
      <c r="G686" s="1" t="s">
        <v>2242</v>
      </c>
      <c r="H686" t="s">
        <v>1249</v>
      </c>
      <c r="I686" t="s">
        <v>1925</v>
      </c>
      <c r="J686" t="s">
        <v>1294</v>
      </c>
      <c r="K686">
        <v>870</v>
      </c>
      <c r="L686">
        <v>1200</v>
      </c>
      <c r="M686">
        <f>Customers[[#This Row],[Quantity Ordered]]*Customers[[#This Row],[Sales Price (Per unit)]]</f>
        <v>2400</v>
      </c>
      <c r="N686" t="s">
        <v>2934</v>
      </c>
    </row>
    <row r="687" spans="1:14" x14ac:dyDescent="0.3">
      <c r="A687" t="s">
        <v>946</v>
      </c>
      <c r="B687" t="s">
        <v>947</v>
      </c>
      <c r="C687">
        <v>1918</v>
      </c>
      <c r="D687" t="s">
        <v>1209</v>
      </c>
      <c r="E687" s="1">
        <v>45389</v>
      </c>
      <c r="F687" s="6">
        <v>2</v>
      </c>
      <c r="G687" t="s">
        <v>19</v>
      </c>
      <c r="H687" t="s">
        <v>1215</v>
      </c>
      <c r="I687" t="s">
        <v>1926</v>
      </c>
      <c r="J687" t="s">
        <v>1236</v>
      </c>
      <c r="K687">
        <v>6160</v>
      </c>
      <c r="L687">
        <v>800</v>
      </c>
      <c r="M687">
        <f>Customers[[#This Row],[Quantity Ordered]]*Customers[[#This Row],[Sales Price (Per unit)]]</f>
        <v>1600</v>
      </c>
      <c r="N687" t="s">
        <v>2935</v>
      </c>
    </row>
    <row r="688" spans="1:14" x14ac:dyDescent="0.3">
      <c r="A688" t="s">
        <v>948</v>
      </c>
      <c r="B688" t="s">
        <v>949</v>
      </c>
      <c r="C688">
        <v>1919</v>
      </c>
      <c r="D688" t="s">
        <v>2248</v>
      </c>
      <c r="E688" s="1">
        <v>45422</v>
      </c>
      <c r="F688" s="6">
        <v>3</v>
      </c>
      <c r="G688" s="1" t="s">
        <v>2242</v>
      </c>
      <c r="H688" t="s">
        <v>1218</v>
      </c>
      <c r="I688" t="s">
        <v>1927</v>
      </c>
      <c r="J688" t="s">
        <v>1220</v>
      </c>
      <c r="K688">
        <v>2600</v>
      </c>
      <c r="L688">
        <v>300</v>
      </c>
      <c r="M688">
        <f>Customers[[#This Row],[Quantity Ordered]]*Customers[[#This Row],[Sales Price (Per unit)]]</f>
        <v>900</v>
      </c>
      <c r="N688" t="s">
        <v>2936</v>
      </c>
    </row>
    <row r="689" spans="1:14" x14ac:dyDescent="0.3">
      <c r="A689" t="s">
        <v>950</v>
      </c>
      <c r="B689" t="s">
        <v>951</v>
      </c>
      <c r="C689">
        <v>1920</v>
      </c>
      <c r="D689" t="s">
        <v>1209</v>
      </c>
      <c r="E689" s="1">
        <v>45383</v>
      </c>
      <c r="F689" s="6">
        <v>1</v>
      </c>
      <c r="G689" s="1" t="s">
        <v>2242</v>
      </c>
      <c r="H689" t="s">
        <v>1249</v>
      </c>
      <c r="I689" t="s">
        <v>1928</v>
      </c>
      <c r="J689" t="s">
        <v>1294</v>
      </c>
      <c r="K689">
        <v>870</v>
      </c>
      <c r="L689">
        <v>800</v>
      </c>
      <c r="M689">
        <f>Customers[[#This Row],[Quantity Ordered]]*Customers[[#This Row],[Sales Price (Per unit)]]</f>
        <v>800</v>
      </c>
      <c r="N689" t="s">
        <v>2937</v>
      </c>
    </row>
    <row r="690" spans="1:14" x14ac:dyDescent="0.3">
      <c r="A690" t="s">
        <v>344</v>
      </c>
      <c r="B690" t="s">
        <v>952</v>
      </c>
      <c r="C690">
        <v>1921</v>
      </c>
      <c r="D690" t="s">
        <v>1208</v>
      </c>
      <c r="E690" s="1">
        <v>45577</v>
      </c>
      <c r="F690" s="6">
        <v>2</v>
      </c>
      <c r="G690" s="1" t="s">
        <v>2243</v>
      </c>
      <c r="H690" t="s">
        <v>1215</v>
      </c>
      <c r="I690" t="s">
        <v>1929</v>
      </c>
      <c r="J690" t="s">
        <v>1263</v>
      </c>
      <c r="K690">
        <v>6000</v>
      </c>
      <c r="L690">
        <v>250</v>
      </c>
      <c r="M690">
        <f>Customers[[#This Row],[Quantity Ordered]]*Customers[[#This Row],[Sales Price (Per unit)]]</f>
        <v>500</v>
      </c>
      <c r="N690" t="s">
        <v>2938</v>
      </c>
    </row>
    <row r="691" spans="1:14" x14ac:dyDescent="0.3">
      <c r="A691" t="s">
        <v>607</v>
      </c>
      <c r="B691" t="s">
        <v>415</v>
      </c>
      <c r="C691">
        <v>1922</v>
      </c>
      <c r="D691" t="s">
        <v>1204</v>
      </c>
      <c r="E691" s="1">
        <v>45607</v>
      </c>
      <c r="F691" s="6">
        <v>1</v>
      </c>
      <c r="G691" t="s">
        <v>15</v>
      </c>
      <c r="H691" t="s">
        <v>1230</v>
      </c>
      <c r="I691" t="s">
        <v>1930</v>
      </c>
      <c r="J691" t="s">
        <v>1288</v>
      </c>
      <c r="K691">
        <v>5600</v>
      </c>
      <c r="L691">
        <v>600</v>
      </c>
      <c r="M691">
        <f>Customers[[#This Row],[Quantity Ordered]]*Customers[[#This Row],[Sales Price (Per unit)]]</f>
        <v>600</v>
      </c>
      <c r="N691" t="s">
        <v>2939</v>
      </c>
    </row>
    <row r="692" spans="1:14" x14ac:dyDescent="0.3">
      <c r="A692" t="s">
        <v>953</v>
      </c>
      <c r="B692" t="s">
        <v>954</v>
      </c>
      <c r="C692">
        <v>1923</v>
      </c>
      <c r="D692" t="s">
        <v>1204</v>
      </c>
      <c r="E692" s="1">
        <v>45338</v>
      </c>
      <c r="F692" s="6">
        <v>3</v>
      </c>
      <c r="G692" s="1" t="s">
        <v>2243</v>
      </c>
      <c r="H692" t="s">
        <v>1237</v>
      </c>
      <c r="I692" t="s">
        <v>1931</v>
      </c>
      <c r="J692" t="s">
        <v>1314</v>
      </c>
      <c r="K692">
        <v>7310</v>
      </c>
      <c r="L692">
        <v>600</v>
      </c>
      <c r="M692">
        <f>Customers[[#This Row],[Quantity Ordered]]*Customers[[#This Row],[Sales Price (Per unit)]]</f>
        <v>1800</v>
      </c>
      <c r="N692" t="s">
        <v>2940</v>
      </c>
    </row>
    <row r="693" spans="1:14" x14ac:dyDescent="0.3">
      <c r="A693" t="s">
        <v>51</v>
      </c>
      <c r="B693" t="s">
        <v>594</v>
      </c>
      <c r="C693">
        <v>1924</v>
      </c>
      <c r="D693" t="s">
        <v>2249</v>
      </c>
      <c r="E693" s="1">
        <v>45326</v>
      </c>
      <c r="F693" s="6">
        <v>2</v>
      </c>
      <c r="G693" s="1" t="s">
        <v>2242</v>
      </c>
      <c r="H693" t="s">
        <v>1224</v>
      </c>
      <c r="I693" t="s">
        <v>1932</v>
      </c>
      <c r="J693" t="s">
        <v>1247</v>
      </c>
      <c r="K693">
        <v>3000</v>
      </c>
      <c r="L693">
        <v>1200</v>
      </c>
      <c r="M693">
        <f>Customers[[#This Row],[Quantity Ordered]]*Customers[[#This Row],[Sales Price (Per unit)]]</f>
        <v>2400</v>
      </c>
      <c r="N693" t="s">
        <v>2941</v>
      </c>
    </row>
    <row r="694" spans="1:14" x14ac:dyDescent="0.3">
      <c r="A694" t="s">
        <v>955</v>
      </c>
      <c r="B694" t="s">
        <v>956</v>
      </c>
      <c r="C694">
        <v>1925</v>
      </c>
      <c r="D694" t="s">
        <v>1208</v>
      </c>
      <c r="E694" s="1">
        <v>45622</v>
      </c>
      <c r="F694" s="6">
        <v>2</v>
      </c>
      <c r="G694" s="1" t="s">
        <v>2242</v>
      </c>
      <c r="H694" t="s">
        <v>1237</v>
      </c>
      <c r="I694" t="s">
        <v>1933</v>
      </c>
      <c r="J694" t="s">
        <v>1239</v>
      </c>
      <c r="K694">
        <v>7250</v>
      </c>
      <c r="L694">
        <v>250</v>
      </c>
      <c r="M694">
        <f>Customers[[#This Row],[Quantity Ordered]]*Customers[[#This Row],[Sales Price (Per unit)]]</f>
        <v>500</v>
      </c>
      <c r="N694" t="s">
        <v>2942</v>
      </c>
    </row>
    <row r="695" spans="1:14" x14ac:dyDescent="0.3">
      <c r="A695" t="s">
        <v>393</v>
      </c>
      <c r="B695" t="s">
        <v>957</v>
      </c>
      <c r="C695">
        <v>1926</v>
      </c>
      <c r="D695" t="s">
        <v>1204</v>
      </c>
      <c r="E695" s="1">
        <v>45618</v>
      </c>
      <c r="F695" s="6">
        <v>2</v>
      </c>
      <c r="G695" t="s">
        <v>15</v>
      </c>
      <c r="H695" t="s">
        <v>1218</v>
      </c>
      <c r="I695" t="s">
        <v>1934</v>
      </c>
      <c r="J695" t="s">
        <v>1220</v>
      </c>
      <c r="K695">
        <v>2600</v>
      </c>
      <c r="L695">
        <v>600</v>
      </c>
      <c r="M695">
        <f>Customers[[#This Row],[Quantity Ordered]]*Customers[[#This Row],[Sales Price (Per unit)]]</f>
        <v>1200</v>
      </c>
      <c r="N695" t="s">
        <v>2943</v>
      </c>
    </row>
    <row r="696" spans="1:14" x14ac:dyDescent="0.3">
      <c r="A696" t="s">
        <v>958</v>
      </c>
      <c r="B696" t="s">
        <v>959</v>
      </c>
      <c r="C696">
        <v>1927</v>
      </c>
      <c r="D696" t="s">
        <v>2249</v>
      </c>
      <c r="E696" s="1">
        <v>45423</v>
      </c>
      <c r="F696" s="6">
        <v>1</v>
      </c>
      <c r="G696" s="1" t="s">
        <v>2242</v>
      </c>
      <c r="H696" t="s">
        <v>1218</v>
      </c>
      <c r="I696" t="s">
        <v>1935</v>
      </c>
      <c r="J696" t="s">
        <v>1220</v>
      </c>
      <c r="K696">
        <v>2600</v>
      </c>
      <c r="L696">
        <v>1200</v>
      </c>
      <c r="M696">
        <f>Customers[[#This Row],[Quantity Ordered]]*Customers[[#This Row],[Sales Price (Per unit)]]</f>
        <v>1200</v>
      </c>
      <c r="N696" t="s">
        <v>2944</v>
      </c>
    </row>
    <row r="697" spans="1:14" x14ac:dyDescent="0.3">
      <c r="A697" t="s">
        <v>960</v>
      </c>
      <c r="B697" t="s">
        <v>246</v>
      </c>
      <c r="C697">
        <v>1928</v>
      </c>
      <c r="D697" t="s">
        <v>1204</v>
      </c>
      <c r="E697" s="1">
        <v>45496</v>
      </c>
      <c r="F697" s="6">
        <v>2</v>
      </c>
      <c r="G697" s="1" t="s">
        <v>2242</v>
      </c>
      <c r="H697" t="s">
        <v>1249</v>
      </c>
      <c r="I697" t="s">
        <v>1936</v>
      </c>
      <c r="J697" t="s">
        <v>1294</v>
      </c>
      <c r="K697">
        <v>870</v>
      </c>
      <c r="L697">
        <v>600</v>
      </c>
      <c r="M697">
        <f>Customers[[#This Row],[Quantity Ordered]]*Customers[[#This Row],[Sales Price (Per unit)]]</f>
        <v>1200</v>
      </c>
      <c r="N697" t="s">
        <v>2945</v>
      </c>
    </row>
    <row r="698" spans="1:14" x14ac:dyDescent="0.3">
      <c r="A698" t="s">
        <v>961</v>
      </c>
      <c r="B698" t="s">
        <v>962</v>
      </c>
      <c r="C698">
        <v>1929</v>
      </c>
      <c r="D698" t="s">
        <v>1206</v>
      </c>
      <c r="E698" s="1">
        <v>45530</v>
      </c>
      <c r="F698" s="6">
        <v>3</v>
      </c>
      <c r="G698" t="s">
        <v>15</v>
      </c>
      <c r="H698" t="s">
        <v>1227</v>
      </c>
      <c r="I698" t="s">
        <v>1937</v>
      </c>
      <c r="J698" t="s">
        <v>1229</v>
      </c>
      <c r="K698">
        <v>4217</v>
      </c>
      <c r="L698">
        <v>250</v>
      </c>
      <c r="M698">
        <f>Customers[[#This Row],[Quantity Ordered]]*Customers[[#This Row],[Sales Price (Per unit)]]</f>
        <v>750</v>
      </c>
      <c r="N698" t="s">
        <v>2946</v>
      </c>
    </row>
    <row r="699" spans="1:14" x14ac:dyDescent="0.3">
      <c r="A699" t="s">
        <v>963</v>
      </c>
      <c r="B699" t="s">
        <v>751</v>
      </c>
      <c r="C699">
        <v>1930</v>
      </c>
      <c r="D699" t="s">
        <v>1204</v>
      </c>
      <c r="E699" s="1">
        <v>45404</v>
      </c>
      <c r="F699" s="6">
        <v>1</v>
      </c>
      <c r="G699" s="1" t="s">
        <v>2242</v>
      </c>
      <c r="H699" t="s">
        <v>1249</v>
      </c>
      <c r="I699" t="s">
        <v>1938</v>
      </c>
      <c r="J699" t="s">
        <v>1294</v>
      </c>
      <c r="K699">
        <v>870</v>
      </c>
      <c r="L699">
        <v>600</v>
      </c>
      <c r="M699">
        <f>Customers[[#This Row],[Quantity Ordered]]*Customers[[#This Row],[Sales Price (Per unit)]]</f>
        <v>600</v>
      </c>
      <c r="N699" t="s">
        <v>2947</v>
      </c>
    </row>
    <row r="700" spans="1:14" x14ac:dyDescent="0.3">
      <c r="A700" t="s">
        <v>520</v>
      </c>
      <c r="B700" t="s">
        <v>964</v>
      </c>
      <c r="C700">
        <v>1931</v>
      </c>
      <c r="D700" t="s">
        <v>1209</v>
      </c>
      <c r="E700" s="1">
        <v>45545</v>
      </c>
      <c r="F700" s="6">
        <v>2</v>
      </c>
      <c r="G700" s="1" t="s">
        <v>2242</v>
      </c>
      <c r="H700" t="s">
        <v>1224</v>
      </c>
      <c r="I700" t="s">
        <v>1939</v>
      </c>
      <c r="J700" t="s">
        <v>1234</v>
      </c>
      <c r="K700">
        <v>3220</v>
      </c>
      <c r="L700">
        <v>800</v>
      </c>
      <c r="M700">
        <f>Customers[[#This Row],[Quantity Ordered]]*Customers[[#This Row],[Sales Price (Per unit)]]</f>
        <v>1600</v>
      </c>
      <c r="N700" t="s">
        <v>2948</v>
      </c>
    </row>
    <row r="701" spans="1:14" x14ac:dyDescent="0.3">
      <c r="A701" t="s">
        <v>88</v>
      </c>
      <c r="B701" t="s">
        <v>965</v>
      </c>
      <c r="C701">
        <v>1932</v>
      </c>
      <c r="D701" t="s">
        <v>1204</v>
      </c>
      <c r="E701" s="1">
        <v>45516</v>
      </c>
      <c r="F701" s="6">
        <v>2</v>
      </c>
      <c r="G701" s="1" t="s">
        <v>2242</v>
      </c>
      <c r="H701" t="s">
        <v>1215</v>
      </c>
      <c r="I701" t="s">
        <v>1940</v>
      </c>
      <c r="J701" t="s">
        <v>1236</v>
      </c>
      <c r="K701">
        <v>6160</v>
      </c>
      <c r="L701">
        <v>600</v>
      </c>
      <c r="M701">
        <f>Customers[[#This Row],[Quantity Ordered]]*Customers[[#This Row],[Sales Price (Per unit)]]</f>
        <v>1200</v>
      </c>
      <c r="N701" t="s">
        <v>2949</v>
      </c>
    </row>
    <row r="702" spans="1:14" x14ac:dyDescent="0.3">
      <c r="A702" t="s">
        <v>399</v>
      </c>
      <c r="B702" t="s">
        <v>894</v>
      </c>
      <c r="C702">
        <v>1933</v>
      </c>
      <c r="D702" t="s">
        <v>1208</v>
      </c>
      <c r="E702" s="1">
        <v>45463</v>
      </c>
      <c r="F702" s="6">
        <v>1</v>
      </c>
      <c r="G702" t="s">
        <v>15</v>
      </c>
      <c r="H702" t="s">
        <v>1249</v>
      </c>
      <c r="I702" t="s">
        <v>1941</v>
      </c>
      <c r="J702" t="s">
        <v>1251</v>
      </c>
      <c r="K702">
        <v>800</v>
      </c>
      <c r="L702">
        <v>250</v>
      </c>
      <c r="M702">
        <f>Customers[[#This Row],[Quantity Ordered]]*Customers[[#This Row],[Sales Price (Per unit)]]</f>
        <v>250</v>
      </c>
      <c r="N702" t="s">
        <v>2950</v>
      </c>
    </row>
    <row r="703" spans="1:14" x14ac:dyDescent="0.3">
      <c r="A703" t="s">
        <v>966</v>
      </c>
      <c r="B703" t="s">
        <v>967</v>
      </c>
      <c r="C703">
        <v>1934</v>
      </c>
      <c r="D703" t="s">
        <v>1209</v>
      </c>
      <c r="E703" s="1">
        <v>45315</v>
      </c>
      <c r="F703" s="6">
        <v>3</v>
      </c>
      <c r="G703" s="1" t="s">
        <v>2243</v>
      </c>
      <c r="H703" t="s">
        <v>1249</v>
      </c>
      <c r="I703" t="s">
        <v>1942</v>
      </c>
      <c r="J703" t="s">
        <v>1294</v>
      </c>
      <c r="K703">
        <v>870</v>
      </c>
      <c r="L703">
        <v>800</v>
      </c>
      <c r="M703">
        <f>Customers[[#This Row],[Quantity Ordered]]*Customers[[#This Row],[Sales Price (Per unit)]]</f>
        <v>2400</v>
      </c>
      <c r="N703" t="s">
        <v>2951</v>
      </c>
    </row>
    <row r="704" spans="1:14" x14ac:dyDescent="0.3">
      <c r="A704" t="s">
        <v>433</v>
      </c>
      <c r="B704" t="s">
        <v>364</v>
      </c>
      <c r="C704">
        <v>1935</v>
      </c>
      <c r="D704" t="s">
        <v>1206</v>
      </c>
      <c r="E704" s="1">
        <v>45357</v>
      </c>
      <c r="F704" s="6">
        <v>1</v>
      </c>
      <c r="G704" s="1" t="s">
        <v>2243</v>
      </c>
      <c r="H704" t="s">
        <v>1230</v>
      </c>
      <c r="I704" t="s">
        <v>1943</v>
      </c>
      <c r="J704" t="s">
        <v>1232</v>
      </c>
      <c r="K704">
        <v>5290</v>
      </c>
      <c r="L704">
        <v>250</v>
      </c>
      <c r="M704">
        <f>Customers[[#This Row],[Quantity Ordered]]*Customers[[#This Row],[Sales Price (Per unit)]]</f>
        <v>250</v>
      </c>
      <c r="N704" t="s">
        <v>2952</v>
      </c>
    </row>
    <row r="705" spans="1:14" x14ac:dyDescent="0.3">
      <c r="A705" t="s">
        <v>955</v>
      </c>
      <c r="B705" t="s">
        <v>834</v>
      </c>
      <c r="C705">
        <v>1936</v>
      </c>
      <c r="D705" t="s">
        <v>1209</v>
      </c>
      <c r="E705" s="1">
        <v>45411</v>
      </c>
      <c r="F705" s="6">
        <v>2</v>
      </c>
      <c r="G705" s="1" t="s">
        <v>2242</v>
      </c>
      <c r="H705" t="s">
        <v>1218</v>
      </c>
      <c r="I705" t="s">
        <v>1944</v>
      </c>
      <c r="J705" t="s">
        <v>1220</v>
      </c>
      <c r="K705">
        <v>2600</v>
      </c>
      <c r="L705">
        <v>800</v>
      </c>
      <c r="M705">
        <f>Customers[[#This Row],[Quantity Ordered]]*Customers[[#This Row],[Sales Price (Per unit)]]</f>
        <v>1600</v>
      </c>
      <c r="N705" t="s">
        <v>2953</v>
      </c>
    </row>
    <row r="706" spans="1:14" x14ac:dyDescent="0.3">
      <c r="A706" t="s">
        <v>968</v>
      </c>
      <c r="B706" t="s">
        <v>969</v>
      </c>
      <c r="C706">
        <v>1937</v>
      </c>
      <c r="D706" t="s">
        <v>1206</v>
      </c>
      <c r="E706" s="1">
        <v>45398</v>
      </c>
      <c r="F706" s="6">
        <v>3</v>
      </c>
      <c r="G706" t="s">
        <v>15</v>
      </c>
      <c r="H706" t="s">
        <v>1218</v>
      </c>
      <c r="I706" t="s">
        <v>1945</v>
      </c>
      <c r="J706" t="s">
        <v>1220</v>
      </c>
      <c r="K706">
        <v>2600</v>
      </c>
      <c r="L706">
        <v>250</v>
      </c>
      <c r="M706">
        <f>Customers[[#This Row],[Quantity Ordered]]*Customers[[#This Row],[Sales Price (Per unit)]]</f>
        <v>750</v>
      </c>
      <c r="N706" t="s">
        <v>2954</v>
      </c>
    </row>
    <row r="707" spans="1:14" x14ac:dyDescent="0.3">
      <c r="A707" t="s">
        <v>970</v>
      </c>
      <c r="B707" t="s">
        <v>971</v>
      </c>
      <c r="C707">
        <v>1938</v>
      </c>
      <c r="D707" t="s">
        <v>2249</v>
      </c>
      <c r="E707" s="1">
        <v>45373</v>
      </c>
      <c r="F707" s="6">
        <v>3</v>
      </c>
      <c r="G707" t="s">
        <v>15</v>
      </c>
      <c r="H707" t="s">
        <v>1237</v>
      </c>
      <c r="I707" t="s">
        <v>1946</v>
      </c>
      <c r="J707" t="s">
        <v>1241</v>
      </c>
      <c r="K707">
        <v>7000</v>
      </c>
      <c r="L707">
        <v>1200</v>
      </c>
      <c r="M707">
        <f>Customers[[#This Row],[Quantity Ordered]]*Customers[[#This Row],[Sales Price (Per unit)]]</f>
        <v>3600</v>
      </c>
      <c r="N707" t="s">
        <v>2955</v>
      </c>
    </row>
    <row r="708" spans="1:14" x14ac:dyDescent="0.3">
      <c r="A708" t="s">
        <v>972</v>
      </c>
      <c r="B708" t="s">
        <v>357</v>
      </c>
      <c r="C708">
        <v>1939</v>
      </c>
      <c r="D708" t="s">
        <v>1206</v>
      </c>
      <c r="E708" s="1">
        <v>45515</v>
      </c>
      <c r="F708" s="6">
        <v>2</v>
      </c>
      <c r="G708" t="s">
        <v>15</v>
      </c>
      <c r="H708" t="s">
        <v>1221</v>
      </c>
      <c r="I708" t="s">
        <v>1947</v>
      </c>
      <c r="J708" t="s">
        <v>1261</v>
      </c>
      <c r="K708">
        <v>2500</v>
      </c>
      <c r="L708">
        <v>250</v>
      </c>
      <c r="M708">
        <f>Customers[[#This Row],[Quantity Ordered]]*Customers[[#This Row],[Sales Price (Per unit)]]</f>
        <v>500</v>
      </c>
      <c r="N708" t="s">
        <v>2956</v>
      </c>
    </row>
    <row r="709" spans="1:14" x14ac:dyDescent="0.3">
      <c r="A709" t="s">
        <v>531</v>
      </c>
      <c r="B709" t="s">
        <v>353</v>
      </c>
      <c r="C709">
        <v>1940</v>
      </c>
      <c r="D709" t="s">
        <v>1206</v>
      </c>
      <c r="E709" s="1">
        <v>45322</v>
      </c>
      <c r="F709" s="6">
        <v>1</v>
      </c>
      <c r="G709" t="s">
        <v>15</v>
      </c>
      <c r="H709" t="s">
        <v>1224</v>
      </c>
      <c r="I709" t="s">
        <v>1948</v>
      </c>
      <c r="J709" t="s">
        <v>1234</v>
      </c>
      <c r="K709">
        <v>3220</v>
      </c>
      <c r="L709">
        <v>250</v>
      </c>
      <c r="M709">
        <f>Customers[[#This Row],[Quantity Ordered]]*Customers[[#This Row],[Sales Price (Per unit)]]</f>
        <v>250</v>
      </c>
      <c r="N709" t="s">
        <v>2957</v>
      </c>
    </row>
    <row r="710" spans="1:14" x14ac:dyDescent="0.3">
      <c r="A710" t="s">
        <v>973</v>
      </c>
      <c r="B710" t="s">
        <v>233</v>
      </c>
      <c r="C710">
        <v>1941</v>
      </c>
      <c r="D710" t="s">
        <v>2248</v>
      </c>
      <c r="E710" s="1">
        <v>45477</v>
      </c>
      <c r="F710" s="6">
        <v>1</v>
      </c>
      <c r="G710" s="1" t="s">
        <v>2243</v>
      </c>
      <c r="H710" t="s">
        <v>1237</v>
      </c>
      <c r="I710" t="s">
        <v>1949</v>
      </c>
      <c r="J710" t="s">
        <v>1314</v>
      </c>
      <c r="K710">
        <v>7310</v>
      </c>
      <c r="L710">
        <v>300</v>
      </c>
      <c r="M710">
        <f>Customers[[#This Row],[Quantity Ordered]]*Customers[[#This Row],[Sales Price (Per unit)]]</f>
        <v>300</v>
      </c>
      <c r="N710" t="s">
        <v>2958</v>
      </c>
    </row>
    <row r="711" spans="1:14" x14ac:dyDescent="0.3">
      <c r="A711" t="s">
        <v>974</v>
      </c>
      <c r="B711" t="s">
        <v>48</v>
      </c>
      <c r="C711">
        <v>1942</v>
      </c>
      <c r="D711" t="s">
        <v>2249</v>
      </c>
      <c r="E711" s="1">
        <v>45466</v>
      </c>
      <c r="F711" s="6">
        <v>1</v>
      </c>
      <c r="G711" t="s">
        <v>15</v>
      </c>
      <c r="H711" t="s">
        <v>1224</v>
      </c>
      <c r="I711" t="s">
        <v>1950</v>
      </c>
      <c r="J711" t="s">
        <v>1247</v>
      </c>
      <c r="K711">
        <v>3000</v>
      </c>
      <c r="L711">
        <v>1200</v>
      </c>
      <c r="M711">
        <f>Customers[[#This Row],[Quantity Ordered]]*Customers[[#This Row],[Sales Price (Per unit)]]</f>
        <v>1200</v>
      </c>
      <c r="N711" t="s">
        <v>2959</v>
      </c>
    </row>
    <row r="712" spans="1:14" x14ac:dyDescent="0.3">
      <c r="A712" t="s">
        <v>975</v>
      </c>
      <c r="B712" t="s">
        <v>48</v>
      </c>
      <c r="C712">
        <v>1943</v>
      </c>
      <c r="D712" t="s">
        <v>1204</v>
      </c>
      <c r="E712" s="1">
        <v>45513</v>
      </c>
      <c r="F712" s="6">
        <v>3</v>
      </c>
      <c r="G712" s="1" t="s">
        <v>2242</v>
      </c>
      <c r="H712" t="s">
        <v>1221</v>
      </c>
      <c r="I712" t="s">
        <v>1951</v>
      </c>
      <c r="J712" t="s">
        <v>837</v>
      </c>
      <c r="K712">
        <v>2000</v>
      </c>
      <c r="L712">
        <v>600</v>
      </c>
      <c r="M712">
        <f>Customers[[#This Row],[Quantity Ordered]]*Customers[[#This Row],[Sales Price (Per unit)]]</f>
        <v>1800</v>
      </c>
      <c r="N712" t="s">
        <v>2960</v>
      </c>
    </row>
    <row r="713" spans="1:14" x14ac:dyDescent="0.3">
      <c r="A713" t="s">
        <v>494</v>
      </c>
      <c r="B713" t="s">
        <v>772</v>
      </c>
      <c r="C713">
        <v>1944</v>
      </c>
      <c r="D713" t="s">
        <v>1206</v>
      </c>
      <c r="E713" s="1">
        <v>45571</v>
      </c>
      <c r="F713" s="6">
        <v>3</v>
      </c>
      <c r="G713" t="s">
        <v>15</v>
      </c>
      <c r="H713" t="s">
        <v>1237</v>
      </c>
      <c r="I713" t="s">
        <v>1952</v>
      </c>
      <c r="J713" t="s">
        <v>1239</v>
      </c>
      <c r="K713">
        <v>7250</v>
      </c>
      <c r="L713">
        <v>250</v>
      </c>
      <c r="M713">
        <f>Customers[[#This Row],[Quantity Ordered]]*Customers[[#This Row],[Sales Price (Per unit)]]</f>
        <v>750</v>
      </c>
      <c r="N713" t="s">
        <v>2961</v>
      </c>
    </row>
    <row r="714" spans="1:14" x14ac:dyDescent="0.3">
      <c r="A714" t="s">
        <v>658</v>
      </c>
      <c r="B714" t="s">
        <v>905</v>
      </c>
      <c r="C714">
        <v>1945</v>
      </c>
      <c r="D714" t="s">
        <v>1209</v>
      </c>
      <c r="E714" s="1">
        <v>45294</v>
      </c>
      <c r="F714" s="6">
        <v>2</v>
      </c>
      <c r="G714" s="1" t="s">
        <v>2243</v>
      </c>
      <c r="H714" t="s">
        <v>1224</v>
      </c>
      <c r="I714" t="s">
        <v>1953</v>
      </c>
      <c r="J714" t="s">
        <v>1226</v>
      </c>
      <c r="K714">
        <v>3350</v>
      </c>
      <c r="L714">
        <v>800</v>
      </c>
      <c r="M714">
        <f>Customers[[#This Row],[Quantity Ordered]]*Customers[[#This Row],[Sales Price (Per unit)]]</f>
        <v>1600</v>
      </c>
      <c r="N714" t="s">
        <v>2962</v>
      </c>
    </row>
    <row r="715" spans="1:14" x14ac:dyDescent="0.3">
      <c r="A715" t="s">
        <v>976</v>
      </c>
      <c r="B715" t="s">
        <v>977</v>
      </c>
      <c r="C715">
        <v>1946</v>
      </c>
      <c r="D715" t="s">
        <v>2248</v>
      </c>
      <c r="E715" s="1">
        <v>45575</v>
      </c>
      <c r="F715" s="6">
        <v>3</v>
      </c>
      <c r="G715" t="s">
        <v>15</v>
      </c>
      <c r="H715" t="s">
        <v>1249</v>
      </c>
      <c r="I715" t="s">
        <v>1954</v>
      </c>
      <c r="J715" t="s">
        <v>1294</v>
      </c>
      <c r="K715">
        <v>870</v>
      </c>
      <c r="L715">
        <v>300</v>
      </c>
      <c r="M715">
        <f>Customers[[#This Row],[Quantity Ordered]]*Customers[[#This Row],[Sales Price (Per unit)]]</f>
        <v>900</v>
      </c>
      <c r="N715" t="s">
        <v>2963</v>
      </c>
    </row>
    <row r="716" spans="1:14" x14ac:dyDescent="0.3">
      <c r="A716" t="s">
        <v>148</v>
      </c>
      <c r="B716" t="s">
        <v>480</v>
      </c>
      <c r="C716">
        <v>1947</v>
      </c>
      <c r="D716" t="s">
        <v>1209</v>
      </c>
      <c r="E716" s="1">
        <v>45483</v>
      </c>
      <c r="F716" s="6">
        <v>3</v>
      </c>
      <c r="G716" t="s">
        <v>15</v>
      </c>
      <c r="H716" t="s">
        <v>1218</v>
      </c>
      <c r="I716" t="s">
        <v>1955</v>
      </c>
      <c r="J716" t="s">
        <v>1220</v>
      </c>
      <c r="K716">
        <v>2600</v>
      </c>
      <c r="L716">
        <v>800</v>
      </c>
      <c r="M716">
        <f>Customers[[#This Row],[Quantity Ordered]]*Customers[[#This Row],[Sales Price (Per unit)]]</f>
        <v>2400</v>
      </c>
      <c r="N716" t="s">
        <v>2964</v>
      </c>
    </row>
    <row r="717" spans="1:14" x14ac:dyDescent="0.3">
      <c r="A717" t="s">
        <v>978</v>
      </c>
      <c r="B717" t="s">
        <v>952</v>
      </c>
      <c r="C717">
        <v>1948</v>
      </c>
      <c r="D717" t="s">
        <v>1204</v>
      </c>
      <c r="E717" s="1">
        <v>45424</v>
      </c>
      <c r="F717" s="6">
        <v>1</v>
      </c>
      <c r="G717" t="s">
        <v>15</v>
      </c>
      <c r="H717" t="s">
        <v>1221</v>
      </c>
      <c r="I717" t="s">
        <v>1956</v>
      </c>
      <c r="J717" t="s">
        <v>1261</v>
      </c>
      <c r="K717">
        <v>2500</v>
      </c>
      <c r="L717">
        <v>600</v>
      </c>
      <c r="M717">
        <f>Customers[[#This Row],[Quantity Ordered]]*Customers[[#This Row],[Sales Price (Per unit)]]</f>
        <v>600</v>
      </c>
      <c r="N717" t="s">
        <v>2965</v>
      </c>
    </row>
    <row r="718" spans="1:14" x14ac:dyDescent="0.3">
      <c r="A718" t="s">
        <v>979</v>
      </c>
      <c r="B718" t="s">
        <v>980</v>
      </c>
      <c r="C718">
        <v>1949</v>
      </c>
      <c r="D718" t="s">
        <v>1209</v>
      </c>
      <c r="E718" s="1">
        <v>45591</v>
      </c>
      <c r="F718" s="6">
        <v>3</v>
      </c>
      <c r="G718" s="1" t="s">
        <v>2242</v>
      </c>
      <c r="H718" t="s">
        <v>1221</v>
      </c>
      <c r="I718" t="s">
        <v>1957</v>
      </c>
      <c r="J718" t="s">
        <v>1223</v>
      </c>
      <c r="K718">
        <v>2300</v>
      </c>
      <c r="L718">
        <v>800</v>
      </c>
      <c r="M718">
        <f>Customers[[#This Row],[Quantity Ordered]]*Customers[[#This Row],[Sales Price (Per unit)]]</f>
        <v>2400</v>
      </c>
      <c r="N718" t="s">
        <v>2966</v>
      </c>
    </row>
    <row r="719" spans="1:14" x14ac:dyDescent="0.3">
      <c r="A719" t="s">
        <v>956</v>
      </c>
      <c r="B719" t="s">
        <v>300</v>
      </c>
      <c r="C719">
        <v>1950</v>
      </c>
      <c r="D719" t="s">
        <v>2248</v>
      </c>
      <c r="E719" s="1">
        <v>45363</v>
      </c>
      <c r="F719" s="6">
        <v>3</v>
      </c>
      <c r="G719" t="s">
        <v>15</v>
      </c>
      <c r="H719" t="s">
        <v>1237</v>
      </c>
      <c r="I719" t="s">
        <v>1958</v>
      </c>
      <c r="J719" t="s">
        <v>1239</v>
      </c>
      <c r="K719">
        <v>7250</v>
      </c>
      <c r="L719">
        <v>300</v>
      </c>
      <c r="M719">
        <f>Customers[[#This Row],[Quantity Ordered]]*Customers[[#This Row],[Sales Price (Per unit)]]</f>
        <v>900</v>
      </c>
      <c r="N719" t="s">
        <v>2967</v>
      </c>
    </row>
    <row r="720" spans="1:14" x14ac:dyDescent="0.3">
      <c r="A720" t="s">
        <v>836</v>
      </c>
      <c r="B720" t="s">
        <v>981</v>
      </c>
      <c r="C720">
        <v>1951</v>
      </c>
      <c r="D720" t="s">
        <v>1209</v>
      </c>
      <c r="E720" s="1">
        <v>45427</v>
      </c>
      <c r="F720" s="6">
        <v>3</v>
      </c>
      <c r="G720" t="s">
        <v>15</v>
      </c>
      <c r="H720" t="s">
        <v>1249</v>
      </c>
      <c r="I720" t="s">
        <v>1959</v>
      </c>
      <c r="J720" t="s">
        <v>1294</v>
      </c>
      <c r="K720">
        <v>870</v>
      </c>
      <c r="L720">
        <v>800</v>
      </c>
      <c r="M720">
        <f>Customers[[#This Row],[Quantity Ordered]]*Customers[[#This Row],[Sales Price (Per unit)]]</f>
        <v>2400</v>
      </c>
      <c r="N720" t="s">
        <v>2968</v>
      </c>
    </row>
    <row r="721" spans="1:14" x14ac:dyDescent="0.3">
      <c r="A721" t="s">
        <v>982</v>
      </c>
      <c r="B721" t="s">
        <v>783</v>
      </c>
      <c r="C721">
        <v>1952</v>
      </c>
      <c r="D721" t="s">
        <v>1209</v>
      </c>
      <c r="E721" s="1">
        <v>45522</v>
      </c>
      <c r="F721" s="6">
        <v>1</v>
      </c>
      <c r="G721" t="s">
        <v>15</v>
      </c>
      <c r="H721" t="s">
        <v>1218</v>
      </c>
      <c r="I721" t="s">
        <v>1960</v>
      </c>
      <c r="J721" t="s">
        <v>1220</v>
      </c>
      <c r="K721">
        <v>2600</v>
      </c>
      <c r="L721">
        <v>800</v>
      </c>
      <c r="M721">
        <f>Customers[[#This Row],[Quantity Ordered]]*Customers[[#This Row],[Sales Price (Per unit)]]</f>
        <v>800</v>
      </c>
      <c r="N721" t="s">
        <v>2969</v>
      </c>
    </row>
    <row r="722" spans="1:14" x14ac:dyDescent="0.3">
      <c r="A722" t="s">
        <v>276</v>
      </c>
      <c r="B722" t="s">
        <v>825</v>
      </c>
      <c r="C722">
        <v>1953</v>
      </c>
      <c r="D722" t="s">
        <v>1208</v>
      </c>
      <c r="E722" s="1">
        <v>45414</v>
      </c>
      <c r="F722" s="6">
        <v>1</v>
      </c>
      <c r="G722" t="s">
        <v>15</v>
      </c>
      <c r="H722" t="s">
        <v>1237</v>
      </c>
      <c r="I722" t="s">
        <v>1961</v>
      </c>
      <c r="J722" t="s">
        <v>1241</v>
      </c>
      <c r="K722">
        <v>7000</v>
      </c>
      <c r="L722">
        <v>250</v>
      </c>
      <c r="M722">
        <f>Customers[[#This Row],[Quantity Ordered]]*Customers[[#This Row],[Sales Price (Per unit)]]</f>
        <v>250</v>
      </c>
      <c r="N722" t="s">
        <v>2970</v>
      </c>
    </row>
    <row r="723" spans="1:14" x14ac:dyDescent="0.3">
      <c r="A723" t="s">
        <v>209</v>
      </c>
      <c r="B723" t="s">
        <v>13</v>
      </c>
      <c r="C723">
        <v>1954</v>
      </c>
      <c r="D723" t="s">
        <v>2249</v>
      </c>
      <c r="E723" s="1">
        <v>45322</v>
      </c>
      <c r="F723" s="6">
        <v>2</v>
      </c>
      <c r="G723" s="1" t="s">
        <v>2242</v>
      </c>
      <c r="H723" t="s">
        <v>1227</v>
      </c>
      <c r="I723" t="s">
        <v>1962</v>
      </c>
      <c r="J723" t="s">
        <v>1229</v>
      </c>
      <c r="K723">
        <v>4217</v>
      </c>
      <c r="L723">
        <v>1200</v>
      </c>
      <c r="M723">
        <f>Customers[[#This Row],[Quantity Ordered]]*Customers[[#This Row],[Sales Price (Per unit)]]</f>
        <v>2400</v>
      </c>
      <c r="N723" t="s">
        <v>2971</v>
      </c>
    </row>
    <row r="724" spans="1:14" x14ac:dyDescent="0.3">
      <c r="A724" t="s">
        <v>842</v>
      </c>
      <c r="B724" t="s">
        <v>983</v>
      </c>
      <c r="C724">
        <v>1955</v>
      </c>
      <c r="D724" t="s">
        <v>2248</v>
      </c>
      <c r="E724" s="1">
        <v>45417</v>
      </c>
      <c r="F724" s="6">
        <v>2</v>
      </c>
      <c r="G724" t="s">
        <v>19</v>
      </c>
      <c r="H724" t="s">
        <v>1227</v>
      </c>
      <c r="I724" t="s">
        <v>1963</v>
      </c>
      <c r="J724" t="s">
        <v>1265</v>
      </c>
      <c r="K724">
        <v>4000</v>
      </c>
      <c r="L724">
        <v>300</v>
      </c>
      <c r="M724">
        <f>Customers[[#This Row],[Quantity Ordered]]*Customers[[#This Row],[Sales Price (Per unit)]]</f>
        <v>600</v>
      </c>
      <c r="N724" t="s">
        <v>2972</v>
      </c>
    </row>
    <row r="725" spans="1:14" x14ac:dyDescent="0.3">
      <c r="A725" t="s">
        <v>242</v>
      </c>
      <c r="B725" t="s">
        <v>459</v>
      </c>
      <c r="C725">
        <v>1956</v>
      </c>
      <c r="D725" t="s">
        <v>2248</v>
      </c>
      <c r="E725" s="1">
        <v>45615</v>
      </c>
      <c r="F725" s="6">
        <v>2</v>
      </c>
      <c r="G725" s="1" t="s">
        <v>2242</v>
      </c>
      <c r="H725" t="s">
        <v>1237</v>
      </c>
      <c r="I725" t="s">
        <v>1964</v>
      </c>
      <c r="J725" t="s">
        <v>1314</v>
      </c>
      <c r="K725">
        <v>7310</v>
      </c>
      <c r="L725">
        <v>300</v>
      </c>
      <c r="M725">
        <f>Customers[[#This Row],[Quantity Ordered]]*Customers[[#This Row],[Sales Price (Per unit)]]</f>
        <v>600</v>
      </c>
      <c r="N725" t="s">
        <v>2973</v>
      </c>
    </row>
    <row r="726" spans="1:14" x14ac:dyDescent="0.3">
      <c r="A726" t="s">
        <v>904</v>
      </c>
      <c r="B726" t="s">
        <v>984</v>
      </c>
      <c r="C726">
        <v>1957</v>
      </c>
      <c r="D726" t="s">
        <v>1206</v>
      </c>
      <c r="E726" s="1">
        <v>45365</v>
      </c>
      <c r="F726" s="6">
        <v>1</v>
      </c>
      <c r="G726" t="s">
        <v>15</v>
      </c>
      <c r="H726" t="s">
        <v>1221</v>
      </c>
      <c r="I726" t="s">
        <v>1965</v>
      </c>
      <c r="J726" t="s">
        <v>837</v>
      </c>
      <c r="K726">
        <v>2000</v>
      </c>
      <c r="L726">
        <v>250</v>
      </c>
      <c r="M726">
        <f>Customers[[#This Row],[Quantity Ordered]]*Customers[[#This Row],[Sales Price (Per unit)]]</f>
        <v>250</v>
      </c>
      <c r="N726" t="s">
        <v>2974</v>
      </c>
    </row>
    <row r="727" spans="1:14" x14ac:dyDescent="0.3">
      <c r="A727" t="s">
        <v>198</v>
      </c>
      <c r="B727" t="s">
        <v>267</v>
      </c>
      <c r="C727">
        <v>1958</v>
      </c>
      <c r="D727" t="s">
        <v>1206</v>
      </c>
      <c r="E727" s="1">
        <v>45600</v>
      </c>
      <c r="F727" s="6">
        <v>1</v>
      </c>
      <c r="G727" s="1" t="s">
        <v>2242</v>
      </c>
      <c r="H727" t="s">
        <v>1237</v>
      </c>
      <c r="I727" t="s">
        <v>1966</v>
      </c>
      <c r="J727" t="s">
        <v>1314</v>
      </c>
      <c r="K727">
        <v>7310</v>
      </c>
      <c r="L727">
        <v>250</v>
      </c>
      <c r="M727">
        <f>Customers[[#This Row],[Quantity Ordered]]*Customers[[#This Row],[Sales Price (Per unit)]]</f>
        <v>250</v>
      </c>
      <c r="N727" t="s">
        <v>2975</v>
      </c>
    </row>
    <row r="728" spans="1:14" x14ac:dyDescent="0.3">
      <c r="A728" t="s">
        <v>974</v>
      </c>
      <c r="B728" t="s">
        <v>186</v>
      </c>
      <c r="C728">
        <v>1959</v>
      </c>
      <c r="D728" t="s">
        <v>1209</v>
      </c>
      <c r="E728" s="1">
        <v>45476</v>
      </c>
      <c r="F728" s="6">
        <v>3</v>
      </c>
      <c r="G728" t="s">
        <v>15</v>
      </c>
      <c r="H728" t="s">
        <v>1249</v>
      </c>
      <c r="I728" t="s">
        <v>1967</v>
      </c>
      <c r="J728" t="s">
        <v>1294</v>
      </c>
      <c r="K728">
        <v>870</v>
      </c>
      <c r="L728">
        <v>800</v>
      </c>
      <c r="M728">
        <f>Customers[[#This Row],[Quantity Ordered]]*Customers[[#This Row],[Sales Price (Per unit)]]</f>
        <v>2400</v>
      </c>
      <c r="N728" t="s">
        <v>2976</v>
      </c>
    </row>
    <row r="729" spans="1:14" x14ac:dyDescent="0.3">
      <c r="A729" t="s">
        <v>985</v>
      </c>
      <c r="B729" t="s">
        <v>986</v>
      </c>
      <c r="C729">
        <v>1960</v>
      </c>
      <c r="D729" t="s">
        <v>1206</v>
      </c>
      <c r="E729" s="1">
        <v>45506</v>
      </c>
      <c r="F729" s="6">
        <v>1</v>
      </c>
      <c r="G729" s="1" t="s">
        <v>2242</v>
      </c>
      <c r="H729" t="s">
        <v>1230</v>
      </c>
      <c r="I729" t="s">
        <v>1968</v>
      </c>
      <c r="J729" t="s">
        <v>1065</v>
      </c>
      <c r="K729">
        <v>5000</v>
      </c>
      <c r="L729">
        <v>250</v>
      </c>
      <c r="M729">
        <f>Customers[[#This Row],[Quantity Ordered]]*Customers[[#This Row],[Sales Price (Per unit)]]</f>
        <v>250</v>
      </c>
      <c r="N729" t="s">
        <v>2977</v>
      </c>
    </row>
    <row r="730" spans="1:14" x14ac:dyDescent="0.3">
      <c r="A730" t="s">
        <v>987</v>
      </c>
      <c r="B730" t="s">
        <v>622</v>
      </c>
      <c r="C730">
        <v>1961</v>
      </c>
      <c r="D730" t="s">
        <v>1206</v>
      </c>
      <c r="E730" s="1">
        <v>45547</v>
      </c>
      <c r="F730" s="6">
        <v>3</v>
      </c>
      <c r="G730" s="1" t="s">
        <v>2242</v>
      </c>
      <c r="H730" t="s">
        <v>1224</v>
      </c>
      <c r="I730" t="s">
        <v>1969</v>
      </c>
      <c r="J730" t="s">
        <v>1226</v>
      </c>
      <c r="K730">
        <v>3350</v>
      </c>
      <c r="L730">
        <v>250</v>
      </c>
      <c r="M730">
        <f>Customers[[#This Row],[Quantity Ordered]]*Customers[[#This Row],[Sales Price (Per unit)]]</f>
        <v>750</v>
      </c>
      <c r="N730" t="s">
        <v>2978</v>
      </c>
    </row>
    <row r="731" spans="1:14" x14ac:dyDescent="0.3">
      <c r="A731" t="s">
        <v>243</v>
      </c>
      <c r="B731" t="s">
        <v>854</v>
      </c>
      <c r="C731">
        <v>1962</v>
      </c>
      <c r="D731" t="s">
        <v>1204</v>
      </c>
      <c r="E731" s="1">
        <v>45395</v>
      </c>
      <c r="F731" s="6">
        <v>3</v>
      </c>
      <c r="G731" t="s">
        <v>19</v>
      </c>
      <c r="H731" t="s">
        <v>1224</v>
      </c>
      <c r="I731" t="s">
        <v>1970</v>
      </c>
      <c r="J731" t="s">
        <v>1247</v>
      </c>
      <c r="K731">
        <v>3000</v>
      </c>
      <c r="L731">
        <v>600</v>
      </c>
      <c r="M731">
        <f>Customers[[#This Row],[Quantity Ordered]]*Customers[[#This Row],[Sales Price (Per unit)]]</f>
        <v>1800</v>
      </c>
      <c r="N731" t="s">
        <v>2979</v>
      </c>
    </row>
    <row r="732" spans="1:14" x14ac:dyDescent="0.3">
      <c r="A732" t="s">
        <v>664</v>
      </c>
      <c r="B732" t="s">
        <v>988</v>
      </c>
      <c r="C732">
        <v>1963</v>
      </c>
      <c r="D732" t="s">
        <v>1208</v>
      </c>
      <c r="E732" s="1">
        <v>45454</v>
      </c>
      <c r="F732" s="6">
        <v>2</v>
      </c>
      <c r="G732" s="1" t="s">
        <v>2243</v>
      </c>
      <c r="H732" t="s">
        <v>1227</v>
      </c>
      <c r="I732" t="s">
        <v>1971</v>
      </c>
      <c r="J732" t="s">
        <v>1265</v>
      </c>
      <c r="K732">
        <v>4000</v>
      </c>
      <c r="L732">
        <v>250</v>
      </c>
      <c r="M732">
        <f>Customers[[#This Row],[Quantity Ordered]]*Customers[[#This Row],[Sales Price (Per unit)]]</f>
        <v>500</v>
      </c>
      <c r="N732" t="s">
        <v>2980</v>
      </c>
    </row>
    <row r="733" spans="1:14" x14ac:dyDescent="0.3">
      <c r="A733" t="s">
        <v>989</v>
      </c>
      <c r="B733" t="s">
        <v>990</v>
      </c>
      <c r="C733">
        <v>1964</v>
      </c>
      <c r="D733" t="s">
        <v>1206</v>
      </c>
      <c r="E733" s="1">
        <v>45355</v>
      </c>
      <c r="F733" s="6">
        <v>1</v>
      </c>
      <c r="G733" s="1" t="s">
        <v>2242</v>
      </c>
      <c r="H733" t="s">
        <v>1221</v>
      </c>
      <c r="I733" t="s">
        <v>1972</v>
      </c>
      <c r="J733" t="s">
        <v>837</v>
      </c>
      <c r="K733">
        <v>2000</v>
      </c>
      <c r="L733">
        <v>250</v>
      </c>
      <c r="M733">
        <f>Customers[[#This Row],[Quantity Ordered]]*Customers[[#This Row],[Sales Price (Per unit)]]</f>
        <v>250</v>
      </c>
      <c r="N733" t="s">
        <v>2981</v>
      </c>
    </row>
    <row r="734" spans="1:14" x14ac:dyDescent="0.3">
      <c r="A734" t="s">
        <v>79</v>
      </c>
      <c r="B734" t="s">
        <v>151</v>
      </c>
      <c r="C734">
        <v>1965</v>
      </c>
      <c r="D734" t="s">
        <v>2249</v>
      </c>
      <c r="E734" s="1">
        <v>45514</v>
      </c>
      <c r="F734" s="6">
        <v>2</v>
      </c>
      <c r="G734" t="s">
        <v>15</v>
      </c>
      <c r="H734" t="s">
        <v>1221</v>
      </c>
      <c r="I734" t="s">
        <v>1973</v>
      </c>
      <c r="J734" t="s">
        <v>837</v>
      </c>
      <c r="K734">
        <v>2000</v>
      </c>
      <c r="L734">
        <v>1200</v>
      </c>
      <c r="M734">
        <f>Customers[[#This Row],[Quantity Ordered]]*Customers[[#This Row],[Sales Price (Per unit)]]</f>
        <v>2400</v>
      </c>
      <c r="N734" t="s">
        <v>2982</v>
      </c>
    </row>
    <row r="735" spans="1:14" x14ac:dyDescent="0.3">
      <c r="A735" t="s">
        <v>342</v>
      </c>
      <c r="B735" t="s">
        <v>289</v>
      </c>
      <c r="C735">
        <v>1966</v>
      </c>
      <c r="D735" t="s">
        <v>1208</v>
      </c>
      <c r="E735" s="1">
        <v>45505</v>
      </c>
      <c r="F735" s="6">
        <v>2</v>
      </c>
      <c r="G735" s="1" t="s">
        <v>2242</v>
      </c>
      <c r="H735" t="s">
        <v>1218</v>
      </c>
      <c r="I735" t="s">
        <v>1974</v>
      </c>
      <c r="J735" t="s">
        <v>1220</v>
      </c>
      <c r="K735">
        <v>2600</v>
      </c>
      <c r="L735">
        <v>250</v>
      </c>
      <c r="M735">
        <f>Customers[[#This Row],[Quantity Ordered]]*Customers[[#This Row],[Sales Price (Per unit)]]</f>
        <v>500</v>
      </c>
      <c r="N735" t="s">
        <v>2983</v>
      </c>
    </row>
    <row r="736" spans="1:14" x14ac:dyDescent="0.3">
      <c r="A736" t="s">
        <v>325</v>
      </c>
      <c r="B736" t="s">
        <v>327</v>
      </c>
      <c r="C736">
        <v>1967</v>
      </c>
      <c r="D736" t="s">
        <v>1204</v>
      </c>
      <c r="E736" s="1">
        <v>45359</v>
      </c>
      <c r="F736" s="6">
        <v>3</v>
      </c>
      <c r="G736" t="s">
        <v>15</v>
      </c>
      <c r="H736" t="s">
        <v>1221</v>
      </c>
      <c r="I736" t="s">
        <v>1975</v>
      </c>
      <c r="J736" t="s">
        <v>837</v>
      </c>
      <c r="K736">
        <v>2000</v>
      </c>
      <c r="L736">
        <v>600</v>
      </c>
      <c r="M736">
        <f>Customers[[#This Row],[Quantity Ordered]]*Customers[[#This Row],[Sales Price (Per unit)]]</f>
        <v>1800</v>
      </c>
      <c r="N736" t="s">
        <v>2984</v>
      </c>
    </row>
    <row r="737" spans="1:14" x14ac:dyDescent="0.3">
      <c r="A737" t="s">
        <v>335</v>
      </c>
      <c r="B737" t="s">
        <v>991</v>
      </c>
      <c r="C737">
        <v>1968</v>
      </c>
      <c r="D737" t="s">
        <v>1206</v>
      </c>
      <c r="E737" s="1">
        <v>45625</v>
      </c>
      <c r="F737" s="6">
        <v>2</v>
      </c>
      <c r="G737" t="s">
        <v>19</v>
      </c>
      <c r="H737" t="s">
        <v>1249</v>
      </c>
      <c r="I737" t="s">
        <v>1976</v>
      </c>
      <c r="J737" t="s">
        <v>1251</v>
      </c>
      <c r="K737">
        <v>800</v>
      </c>
      <c r="L737">
        <v>250</v>
      </c>
      <c r="M737">
        <f>Customers[[#This Row],[Quantity Ordered]]*Customers[[#This Row],[Sales Price (Per unit)]]</f>
        <v>500</v>
      </c>
      <c r="N737" t="s">
        <v>2985</v>
      </c>
    </row>
    <row r="738" spans="1:14" x14ac:dyDescent="0.3">
      <c r="A738" t="s">
        <v>992</v>
      </c>
      <c r="B738" t="s">
        <v>993</v>
      </c>
      <c r="C738">
        <v>1969</v>
      </c>
      <c r="D738" t="s">
        <v>2248</v>
      </c>
      <c r="E738" s="1">
        <v>45374</v>
      </c>
      <c r="F738" s="6">
        <v>2</v>
      </c>
      <c r="G738" t="s">
        <v>15</v>
      </c>
      <c r="H738" t="s">
        <v>1215</v>
      </c>
      <c r="I738" t="s">
        <v>1977</v>
      </c>
      <c r="J738" t="s">
        <v>1236</v>
      </c>
      <c r="K738">
        <v>6160</v>
      </c>
      <c r="L738">
        <v>300</v>
      </c>
      <c r="M738">
        <f>Customers[[#This Row],[Quantity Ordered]]*Customers[[#This Row],[Sales Price (Per unit)]]</f>
        <v>600</v>
      </c>
      <c r="N738" t="s">
        <v>2986</v>
      </c>
    </row>
    <row r="739" spans="1:14" x14ac:dyDescent="0.3">
      <c r="A739" t="s">
        <v>203</v>
      </c>
      <c r="B739" t="s">
        <v>994</v>
      </c>
      <c r="C739">
        <v>1970</v>
      </c>
      <c r="D739" t="s">
        <v>1204</v>
      </c>
      <c r="E739" s="1">
        <v>45483</v>
      </c>
      <c r="F739" s="6">
        <v>3</v>
      </c>
      <c r="G739" s="1" t="s">
        <v>2242</v>
      </c>
      <c r="H739" t="s">
        <v>1230</v>
      </c>
      <c r="I739" t="s">
        <v>1978</v>
      </c>
      <c r="J739" t="s">
        <v>1288</v>
      </c>
      <c r="K739">
        <v>5600</v>
      </c>
      <c r="L739">
        <v>600</v>
      </c>
      <c r="M739">
        <f>Customers[[#This Row],[Quantity Ordered]]*Customers[[#This Row],[Sales Price (Per unit)]]</f>
        <v>1800</v>
      </c>
      <c r="N739" t="s">
        <v>2987</v>
      </c>
    </row>
    <row r="740" spans="1:14" x14ac:dyDescent="0.3">
      <c r="A740" t="s">
        <v>29</v>
      </c>
      <c r="B740" t="s">
        <v>83</v>
      </c>
      <c r="C740">
        <v>1971</v>
      </c>
      <c r="D740" t="s">
        <v>2249</v>
      </c>
      <c r="E740" s="1">
        <v>45358</v>
      </c>
      <c r="F740" s="6">
        <v>2</v>
      </c>
      <c r="G740" t="s">
        <v>15</v>
      </c>
      <c r="H740" t="s">
        <v>1218</v>
      </c>
      <c r="I740" t="s">
        <v>1979</v>
      </c>
      <c r="J740" t="s">
        <v>1220</v>
      </c>
      <c r="K740">
        <v>2600</v>
      </c>
      <c r="L740">
        <v>1200</v>
      </c>
      <c r="M740">
        <f>Customers[[#This Row],[Quantity Ordered]]*Customers[[#This Row],[Sales Price (Per unit)]]</f>
        <v>2400</v>
      </c>
      <c r="N740" t="s">
        <v>2988</v>
      </c>
    </row>
    <row r="741" spans="1:14" x14ac:dyDescent="0.3">
      <c r="A741" t="s">
        <v>783</v>
      </c>
      <c r="B741" t="s">
        <v>590</v>
      </c>
      <c r="C741">
        <v>1972</v>
      </c>
      <c r="D741" t="s">
        <v>2248</v>
      </c>
      <c r="E741" s="1">
        <v>45303</v>
      </c>
      <c r="F741" s="6">
        <v>2</v>
      </c>
      <c r="G741" t="s">
        <v>15</v>
      </c>
      <c r="H741" t="s">
        <v>1237</v>
      </c>
      <c r="I741" t="s">
        <v>1980</v>
      </c>
      <c r="J741" t="s">
        <v>1241</v>
      </c>
      <c r="K741">
        <v>7000</v>
      </c>
      <c r="L741">
        <v>300</v>
      </c>
      <c r="M741">
        <f>Customers[[#This Row],[Quantity Ordered]]*Customers[[#This Row],[Sales Price (Per unit)]]</f>
        <v>600</v>
      </c>
      <c r="N741" t="s">
        <v>2989</v>
      </c>
    </row>
    <row r="742" spans="1:14" x14ac:dyDescent="0.3">
      <c r="A742" t="s">
        <v>157</v>
      </c>
      <c r="B742" t="s">
        <v>89</v>
      </c>
      <c r="C742">
        <v>1973</v>
      </c>
      <c r="D742" t="s">
        <v>2249</v>
      </c>
      <c r="E742" s="1">
        <v>45574</v>
      </c>
      <c r="F742" s="6">
        <v>2</v>
      </c>
      <c r="G742" s="1" t="s">
        <v>2242</v>
      </c>
      <c r="H742" t="s">
        <v>1218</v>
      </c>
      <c r="I742" t="s">
        <v>1981</v>
      </c>
      <c r="J742" t="s">
        <v>1220</v>
      </c>
      <c r="K742">
        <v>2600</v>
      </c>
      <c r="L742">
        <v>1200</v>
      </c>
      <c r="M742">
        <f>Customers[[#This Row],[Quantity Ordered]]*Customers[[#This Row],[Sales Price (Per unit)]]</f>
        <v>2400</v>
      </c>
      <c r="N742" t="s">
        <v>2990</v>
      </c>
    </row>
    <row r="743" spans="1:14" x14ac:dyDescent="0.3">
      <c r="A743" t="s">
        <v>381</v>
      </c>
      <c r="B743" t="s">
        <v>355</v>
      </c>
      <c r="C743">
        <v>1974</v>
      </c>
      <c r="D743" t="s">
        <v>2249</v>
      </c>
      <c r="E743" s="1">
        <v>45376</v>
      </c>
      <c r="F743" s="6">
        <v>3</v>
      </c>
      <c r="G743" t="s">
        <v>15</v>
      </c>
      <c r="H743" t="s">
        <v>1249</v>
      </c>
      <c r="I743" t="s">
        <v>1982</v>
      </c>
      <c r="J743" t="s">
        <v>1294</v>
      </c>
      <c r="K743">
        <v>870</v>
      </c>
      <c r="L743">
        <v>1200</v>
      </c>
      <c r="M743">
        <f>Customers[[#This Row],[Quantity Ordered]]*Customers[[#This Row],[Sales Price (Per unit)]]</f>
        <v>3600</v>
      </c>
      <c r="N743" t="s">
        <v>2991</v>
      </c>
    </row>
    <row r="744" spans="1:14" x14ac:dyDescent="0.3">
      <c r="A744" t="s">
        <v>610</v>
      </c>
      <c r="B744" t="s">
        <v>319</v>
      </c>
      <c r="C744">
        <v>1975</v>
      </c>
      <c r="D744" t="s">
        <v>2249</v>
      </c>
      <c r="E744" s="1">
        <v>45640</v>
      </c>
      <c r="F744" s="6">
        <v>3</v>
      </c>
      <c r="G744" s="1" t="s">
        <v>2242</v>
      </c>
      <c r="H744" t="s">
        <v>1221</v>
      </c>
      <c r="I744" t="s">
        <v>1983</v>
      </c>
      <c r="J744" t="s">
        <v>837</v>
      </c>
      <c r="K744">
        <v>2000</v>
      </c>
      <c r="L744">
        <v>1200</v>
      </c>
      <c r="M744">
        <f>Customers[[#This Row],[Quantity Ordered]]*Customers[[#This Row],[Sales Price (Per unit)]]</f>
        <v>3600</v>
      </c>
      <c r="N744" t="s">
        <v>2992</v>
      </c>
    </row>
    <row r="745" spans="1:14" x14ac:dyDescent="0.3">
      <c r="A745" t="s">
        <v>995</v>
      </c>
      <c r="B745" t="s">
        <v>996</v>
      </c>
      <c r="C745">
        <v>1976</v>
      </c>
      <c r="D745" t="s">
        <v>2249</v>
      </c>
      <c r="E745" s="1">
        <v>45363</v>
      </c>
      <c r="F745" s="6">
        <v>2</v>
      </c>
      <c r="G745" t="s">
        <v>19</v>
      </c>
      <c r="H745" t="s">
        <v>1230</v>
      </c>
      <c r="I745" t="s">
        <v>1984</v>
      </c>
      <c r="J745" t="s">
        <v>1232</v>
      </c>
      <c r="K745">
        <v>5290</v>
      </c>
      <c r="L745">
        <v>1200</v>
      </c>
      <c r="M745">
        <f>Customers[[#This Row],[Quantity Ordered]]*Customers[[#This Row],[Sales Price (Per unit)]]</f>
        <v>2400</v>
      </c>
      <c r="N745" t="s">
        <v>2993</v>
      </c>
    </row>
    <row r="746" spans="1:14" x14ac:dyDescent="0.3">
      <c r="A746" t="s">
        <v>869</v>
      </c>
      <c r="B746" t="s">
        <v>997</v>
      </c>
      <c r="C746">
        <v>1977</v>
      </c>
      <c r="D746" t="s">
        <v>1206</v>
      </c>
      <c r="E746" s="1">
        <v>45537</v>
      </c>
      <c r="F746" s="6">
        <v>2</v>
      </c>
      <c r="G746" s="1" t="s">
        <v>2242</v>
      </c>
      <c r="H746" t="s">
        <v>1218</v>
      </c>
      <c r="I746" t="s">
        <v>1985</v>
      </c>
      <c r="J746" t="s">
        <v>1220</v>
      </c>
      <c r="K746">
        <v>2600</v>
      </c>
      <c r="L746">
        <v>250</v>
      </c>
      <c r="M746">
        <f>Customers[[#This Row],[Quantity Ordered]]*Customers[[#This Row],[Sales Price (Per unit)]]</f>
        <v>500</v>
      </c>
      <c r="N746" t="s">
        <v>2994</v>
      </c>
    </row>
    <row r="747" spans="1:14" x14ac:dyDescent="0.3">
      <c r="A747" t="s">
        <v>499</v>
      </c>
      <c r="B747" t="s">
        <v>998</v>
      </c>
      <c r="C747">
        <v>1978</v>
      </c>
      <c r="D747" t="s">
        <v>1208</v>
      </c>
      <c r="E747" s="1">
        <v>45574</v>
      </c>
      <c r="F747" s="6">
        <v>2</v>
      </c>
      <c r="G747" t="s">
        <v>19</v>
      </c>
      <c r="H747" t="s">
        <v>1249</v>
      </c>
      <c r="I747" t="s">
        <v>1986</v>
      </c>
      <c r="J747" t="s">
        <v>1294</v>
      </c>
      <c r="K747">
        <v>870</v>
      </c>
      <c r="L747">
        <v>250</v>
      </c>
      <c r="M747">
        <f>Customers[[#This Row],[Quantity Ordered]]*Customers[[#This Row],[Sales Price (Per unit)]]</f>
        <v>500</v>
      </c>
      <c r="N747" t="s">
        <v>2995</v>
      </c>
    </row>
    <row r="748" spans="1:14" x14ac:dyDescent="0.3">
      <c r="A748" t="s">
        <v>999</v>
      </c>
      <c r="B748" t="s">
        <v>635</v>
      </c>
      <c r="C748">
        <v>1979</v>
      </c>
      <c r="D748" t="s">
        <v>1206</v>
      </c>
      <c r="E748" s="1">
        <v>45529</v>
      </c>
      <c r="F748" s="6">
        <v>3</v>
      </c>
      <c r="G748" t="s">
        <v>19</v>
      </c>
      <c r="H748" t="s">
        <v>1215</v>
      </c>
      <c r="I748" t="s">
        <v>1987</v>
      </c>
      <c r="J748" t="s">
        <v>1263</v>
      </c>
      <c r="K748">
        <v>6000</v>
      </c>
      <c r="L748">
        <v>250</v>
      </c>
      <c r="M748">
        <f>Customers[[#This Row],[Quantity Ordered]]*Customers[[#This Row],[Sales Price (Per unit)]]</f>
        <v>750</v>
      </c>
      <c r="N748" t="s">
        <v>2996</v>
      </c>
    </row>
    <row r="749" spans="1:14" x14ac:dyDescent="0.3">
      <c r="A749" t="s">
        <v>690</v>
      </c>
      <c r="B749" t="s">
        <v>764</v>
      </c>
      <c r="C749">
        <v>1980</v>
      </c>
      <c r="D749" t="s">
        <v>2249</v>
      </c>
      <c r="E749" s="1">
        <v>45455</v>
      </c>
      <c r="F749" s="6">
        <v>3</v>
      </c>
      <c r="G749" t="s">
        <v>15</v>
      </c>
      <c r="H749" t="s">
        <v>1227</v>
      </c>
      <c r="I749" t="s">
        <v>1988</v>
      </c>
      <c r="J749" t="s">
        <v>1243</v>
      </c>
      <c r="K749">
        <v>4870</v>
      </c>
      <c r="L749">
        <v>1200</v>
      </c>
      <c r="M749">
        <f>Customers[[#This Row],[Quantity Ordered]]*Customers[[#This Row],[Sales Price (Per unit)]]</f>
        <v>3600</v>
      </c>
      <c r="N749" t="s">
        <v>2997</v>
      </c>
    </row>
    <row r="750" spans="1:14" x14ac:dyDescent="0.3">
      <c r="A750" t="s">
        <v>1000</v>
      </c>
      <c r="B750" t="s">
        <v>256</v>
      </c>
      <c r="C750">
        <v>1981</v>
      </c>
      <c r="D750" t="s">
        <v>2249</v>
      </c>
      <c r="E750" s="1">
        <v>45633</v>
      </c>
      <c r="F750" s="6">
        <v>1</v>
      </c>
      <c r="G750" s="1" t="s">
        <v>2242</v>
      </c>
      <c r="H750" t="s">
        <v>1249</v>
      </c>
      <c r="I750" t="s">
        <v>1989</v>
      </c>
      <c r="J750" t="s">
        <v>1294</v>
      </c>
      <c r="K750">
        <v>870</v>
      </c>
      <c r="L750">
        <v>1200</v>
      </c>
      <c r="M750">
        <f>Customers[[#This Row],[Quantity Ordered]]*Customers[[#This Row],[Sales Price (Per unit)]]</f>
        <v>1200</v>
      </c>
      <c r="N750" t="s">
        <v>2998</v>
      </c>
    </row>
    <row r="751" spans="1:14" x14ac:dyDescent="0.3">
      <c r="A751" t="s">
        <v>337</v>
      </c>
      <c r="B751" t="s">
        <v>1001</v>
      </c>
      <c r="C751">
        <v>1982</v>
      </c>
      <c r="D751" t="s">
        <v>2248</v>
      </c>
      <c r="E751" s="1">
        <v>45615</v>
      </c>
      <c r="F751" s="6">
        <v>2</v>
      </c>
      <c r="G751" t="s">
        <v>15</v>
      </c>
      <c r="H751" t="s">
        <v>1249</v>
      </c>
      <c r="I751" t="s">
        <v>1990</v>
      </c>
      <c r="J751" t="s">
        <v>1294</v>
      </c>
      <c r="K751">
        <v>870</v>
      </c>
      <c r="L751">
        <v>300</v>
      </c>
      <c r="M751">
        <f>Customers[[#This Row],[Quantity Ordered]]*Customers[[#This Row],[Sales Price (Per unit)]]</f>
        <v>600</v>
      </c>
      <c r="N751" t="s">
        <v>2999</v>
      </c>
    </row>
    <row r="752" spans="1:14" x14ac:dyDescent="0.3">
      <c r="A752" t="s">
        <v>16</v>
      </c>
      <c r="B752" t="s">
        <v>1002</v>
      </c>
      <c r="C752">
        <v>1983</v>
      </c>
      <c r="D752" t="s">
        <v>1209</v>
      </c>
      <c r="E752" s="1">
        <v>45359</v>
      </c>
      <c r="F752" s="6">
        <v>3</v>
      </c>
      <c r="G752" s="1" t="s">
        <v>2243</v>
      </c>
      <c r="H752" t="s">
        <v>1224</v>
      </c>
      <c r="I752" t="s">
        <v>1991</v>
      </c>
      <c r="J752" t="s">
        <v>1226</v>
      </c>
      <c r="K752">
        <v>3350</v>
      </c>
      <c r="L752">
        <v>800</v>
      </c>
      <c r="M752">
        <f>Customers[[#This Row],[Quantity Ordered]]*Customers[[#This Row],[Sales Price (Per unit)]]</f>
        <v>2400</v>
      </c>
      <c r="N752" t="s">
        <v>3000</v>
      </c>
    </row>
    <row r="753" spans="1:14" x14ac:dyDescent="0.3">
      <c r="A753" t="s">
        <v>1003</v>
      </c>
      <c r="B753" t="s">
        <v>1004</v>
      </c>
      <c r="C753">
        <v>1984</v>
      </c>
      <c r="D753" t="s">
        <v>2249</v>
      </c>
      <c r="E753" s="1">
        <v>45599</v>
      </c>
      <c r="F753" s="6">
        <v>2</v>
      </c>
      <c r="G753" s="1" t="s">
        <v>2243</v>
      </c>
      <c r="H753" t="s">
        <v>1230</v>
      </c>
      <c r="I753" t="s">
        <v>1992</v>
      </c>
      <c r="J753" t="s">
        <v>1232</v>
      </c>
      <c r="K753">
        <v>5290</v>
      </c>
      <c r="L753">
        <v>1200</v>
      </c>
      <c r="M753">
        <f>Customers[[#This Row],[Quantity Ordered]]*Customers[[#This Row],[Sales Price (Per unit)]]</f>
        <v>2400</v>
      </c>
      <c r="N753" t="s">
        <v>3001</v>
      </c>
    </row>
    <row r="754" spans="1:14" x14ac:dyDescent="0.3">
      <c r="A754" t="s">
        <v>535</v>
      </c>
      <c r="B754" t="s">
        <v>933</v>
      </c>
      <c r="C754">
        <v>1985</v>
      </c>
      <c r="D754" t="s">
        <v>1208</v>
      </c>
      <c r="E754" s="1">
        <v>45313</v>
      </c>
      <c r="F754" s="6">
        <v>3</v>
      </c>
      <c r="G754" t="s">
        <v>15</v>
      </c>
      <c r="H754" t="s">
        <v>1215</v>
      </c>
      <c r="I754" t="s">
        <v>1993</v>
      </c>
      <c r="J754" t="s">
        <v>1263</v>
      </c>
      <c r="K754">
        <v>6000</v>
      </c>
      <c r="L754">
        <v>250</v>
      </c>
      <c r="M754">
        <f>Customers[[#This Row],[Quantity Ordered]]*Customers[[#This Row],[Sales Price (Per unit)]]</f>
        <v>750</v>
      </c>
      <c r="N754" t="s">
        <v>3002</v>
      </c>
    </row>
    <row r="755" spans="1:14" x14ac:dyDescent="0.3">
      <c r="A755" t="s">
        <v>1005</v>
      </c>
      <c r="B755" t="s">
        <v>1006</v>
      </c>
      <c r="C755">
        <v>1986</v>
      </c>
      <c r="D755" t="s">
        <v>1209</v>
      </c>
      <c r="E755" s="1">
        <v>45510</v>
      </c>
      <c r="F755" s="6">
        <v>2</v>
      </c>
      <c r="G755" s="1" t="s">
        <v>2242</v>
      </c>
      <c r="H755" t="s">
        <v>1221</v>
      </c>
      <c r="I755" t="s">
        <v>1994</v>
      </c>
      <c r="J755" t="s">
        <v>1223</v>
      </c>
      <c r="K755">
        <v>2300</v>
      </c>
      <c r="L755">
        <v>800</v>
      </c>
      <c r="M755">
        <f>Customers[[#This Row],[Quantity Ordered]]*Customers[[#This Row],[Sales Price (Per unit)]]</f>
        <v>1600</v>
      </c>
      <c r="N755" t="s">
        <v>3003</v>
      </c>
    </row>
    <row r="756" spans="1:14" x14ac:dyDescent="0.3">
      <c r="A756" t="s">
        <v>1007</v>
      </c>
      <c r="B756" t="s">
        <v>1008</v>
      </c>
      <c r="C756">
        <v>1987</v>
      </c>
      <c r="D756" t="s">
        <v>1209</v>
      </c>
      <c r="E756" s="1">
        <v>45585</v>
      </c>
      <c r="F756" s="6">
        <v>3</v>
      </c>
      <c r="G756" t="s">
        <v>15</v>
      </c>
      <c r="H756" t="s">
        <v>1218</v>
      </c>
      <c r="I756" t="s">
        <v>1995</v>
      </c>
      <c r="J756" t="s">
        <v>1220</v>
      </c>
      <c r="K756">
        <v>2600</v>
      </c>
      <c r="L756">
        <v>800</v>
      </c>
      <c r="M756">
        <f>Customers[[#This Row],[Quantity Ordered]]*Customers[[#This Row],[Sales Price (Per unit)]]</f>
        <v>2400</v>
      </c>
      <c r="N756" t="s">
        <v>3004</v>
      </c>
    </row>
    <row r="757" spans="1:14" x14ac:dyDescent="0.3">
      <c r="A757" t="s">
        <v>1009</v>
      </c>
      <c r="B757" t="s">
        <v>109</v>
      </c>
      <c r="C757">
        <v>1988</v>
      </c>
      <c r="D757" t="s">
        <v>1204</v>
      </c>
      <c r="E757" s="1">
        <v>45654</v>
      </c>
      <c r="F757" s="6">
        <v>2</v>
      </c>
      <c r="G757" s="1" t="s">
        <v>2242</v>
      </c>
      <c r="H757" t="s">
        <v>1249</v>
      </c>
      <c r="I757" t="s">
        <v>1996</v>
      </c>
      <c r="J757" t="s">
        <v>1294</v>
      </c>
      <c r="K757">
        <v>870</v>
      </c>
      <c r="L757">
        <v>600</v>
      </c>
      <c r="M757">
        <f>Customers[[#This Row],[Quantity Ordered]]*Customers[[#This Row],[Sales Price (Per unit)]]</f>
        <v>1200</v>
      </c>
      <c r="N757" t="s">
        <v>3005</v>
      </c>
    </row>
    <row r="758" spans="1:14" x14ac:dyDescent="0.3">
      <c r="A758" t="s">
        <v>385</v>
      </c>
      <c r="B758" t="s">
        <v>1006</v>
      </c>
      <c r="C758">
        <v>1989</v>
      </c>
      <c r="D758" t="s">
        <v>1204</v>
      </c>
      <c r="E758" s="1">
        <v>45647</v>
      </c>
      <c r="F758" s="6">
        <v>3</v>
      </c>
      <c r="G758" s="1" t="s">
        <v>2242</v>
      </c>
      <c r="H758" t="s">
        <v>1221</v>
      </c>
      <c r="I758" t="s">
        <v>1997</v>
      </c>
      <c r="J758" t="s">
        <v>1261</v>
      </c>
      <c r="K758">
        <v>2500</v>
      </c>
      <c r="L758">
        <v>600</v>
      </c>
      <c r="M758">
        <f>Customers[[#This Row],[Quantity Ordered]]*Customers[[#This Row],[Sales Price (Per unit)]]</f>
        <v>1800</v>
      </c>
      <c r="N758" t="s">
        <v>3006</v>
      </c>
    </row>
    <row r="759" spans="1:14" x14ac:dyDescent="0.3">
      <c r="A759" t="s">
        <v>649</v>
      </c>
      <c r="B759" t="s">
        <v>1010</v>
      </c>
      <c r="C759">
        <v>1990</v>
      </c>
      <c r="D759" t="s">
        <v>2249</v>
      </c>
      <c r="E759" s="1">
        <v>45356</v>
      </c>
      <c r="F759" s="6">
        <v>2</v>
      </c>
      <c r="G759" t="s">
        <v>15</v>
      </c>
      <c r="H759" t="s">
        <v>1215</v>
      </c>
      <c r="I759" t="s">
        <v>1998</v>
      </c>
      <c r="J759" t="s">
        <v>1236</v>
      </c>
      <c r="K759">
        <v>6160</v>
      </c>
      <c r="L759">
        <v>1200</v>
      </c>
      <c r="M759">
        <f>Customers[[#This Row],[Quantity Ordered]]*Customers[[#This Row],[Sales Price (Per unit)]]</f>
        <v>2400</v>
      </c>
      <c r="N759" t="s">
        <v>3007</v>
      </c>
    </row>
    <row r="760" spans="1:14" x14ac:dyDescent="0.3">
      <c r="A760" t="s">
        <v>51</v>
      </c>
      <c r="B760" t="s">
        <v>1011</v>
      </c>
      <c r="C760">
        <v>1991</v>
      </c>
      <c r="D760" t="s">
        <v>2248</v>
      </c>
      <c r="E760" s="1">
        <v>45419</v>
      </c>
      <c r="F760" s="6">
        <v>2</v>
      </c>
      <c r="G760" t="s">
        <v>15</v>
      </c>
      <c r="H760" t="s">
        <v>1249</v>
      </c>
      <c r="I760" t="s">
        <v>1999</v>
      </c>
      <c r="J760" t="s">
        <v>1294</v>
      </c>
      <c r="K760">
        <v>870</v>
      </c>
      <c r="L760">
        <v>300</v>
      </c>
      <c r="M760">
        <f>Customers[[#This Row],[Quantity Ordered]]*Customers[[#This Row],[Sales Price (Per unit)]]</f>
        <v>600</v>
      </c>
      <c r="N760" t="s">
        <v>3008</v>
      </c>
    </row>
    <row r="761" spans="1:14" x14ac:dyDescent="0.3">
      <c r="A761" t="s">
        <v>520</v>
      </c>
      <c r="B761" t="s">
        <v>1012</v>
      </c>
      <c r="C761">
        <v>1992</v>
      </c>
      <c r="D761" t="s">
        <v>1208</v>
      </c>
      <c r="E761" s="1">
        <v>45525</v>
      </c>
      <c r="F761" s="6">
        <v>1</v>
      </c>
      <c r="G761" s="1" t="s">
        <v>2243</v>
      </c>
      <c r="H761" t="s">
        <v>1227</v>
      </c>
      <c r="I761" t="s">
        <v>2000</v>
      </c>
      <c r="J761" t="s">
        <v>1229</v>
      </c>
      <c r="K761">
        <v>4217</v>
      </c>
      <c r="L761">
        <v>250</v>
      </c>
      <c r="M761">
        <f>Customers[[#This Row],[Quantity Ordered]]*Customers[[#This Row],[Sales Price (Per unit)]]</f>
        <v>250</v>
      </c>
      <c r="N761" t="s">
        <v>3009</v>
      </c>
    </row>
    <row r="762" spans="1:14" x14ac:dyDescent="0.3">
      <c r="A762" t="s">
        <v>412</v>
      </c>
      <c r="B762" t="s">
        <v>355</v>
      </c>
      <c r="C762">
        <v>1993</v>
      </c>
      <c r="D762" t="s">
        <v>1206</v>
      </c>
      <c r="E762" s="1">
        <v>45523</v>
      </c>
      <c r="F762" s="6">
        <v>1</v>
      </c>
      <c r="G762" s="1" t="s">
        <v>2242</v>
      </c>
      <c r="H762" t="s">
        <v>1227</v>
      </c>
      <c r="I762" t="s">
        <v>2001</v>
      </c>
      <c r="J762" t="s">
        <v>1229</v>
      </c>
      <c r="K762">
        <v>4217</v>
      </c>
      <c r="L762">
        <v>250</v>
      </c>
      <c r="M762">
        <f>Customers[[#This Row],[Quantity Ordered]]*Customers[[#This Row],[Sales Price (Per unit)]]</f>
        <v>250</v>
      </c>
      <c r="N762" t="s">
        <v>3010</v>
      </c>
    </row>
    <row r="763" spans="1:14" x14ac:dyDescent="0.3">
      <c r="A763" t="s">
        <v>784</v>
      </c>
      <c r="B763" t="s">
        <v>465</v>
      </c>
      <c r="C763">
        <v>1994</v>
      </c>
      <c r="D763" t="s">
        <v>2249</v>
      </c>
      <c r="E763" s="1">
        <v>45641</v>
      </c>
      <c r="F763" s="6">
        <v>2</v>
      </c>
      <c r="G763" t="s">
        <v>15</v>
      </c>
      <c r="H763" t="s">
        <v>1237</v>
      </c>
      <c r="I763" t="s">
        <v>2002</v>
      </c>
      <c r="J763" t="s">
        <v>1241</v>
      </c>
      <c r="K763">
        <v>7000</v>
      </c>
      <c r="L763">
        <v>1200</v>
      </c>
      <c r="M763">
        <f>Customers[[#This Row],[Quantity Ordered]]*Customers[[#This Row],[Sales Price (Per unit)]]</f>
        <v>2400</v>
      </c>
      <c r="N763" t="s">
        <v>3011</v>
      </c>
    </row>
    <row r="764" spans="1:14" x14ac:dyDescent="0.3">
      <c r="A764" t="s">
        <v>1013</v>
      </c>
      <c r="B764" t="s">
        <v>437</v>
      </c>
      <c r="C764">
        <v>1995</v>
      </c>
      <c r="D764" t="s">
        <v>1206</v>
      </c>
      <c r="E764" s="1">
        <v>45452</v>
      </c>
      <c r="F764" s="6">
        <v>3</v>
      </c>
      <c r="G764" t="s">
        <v>15</v>
      </c>
      <c r="H764" t="s">
        <v>1215</v>
      </c>
      <c r="I764" t="s">
        <v>2003</v>
      </c>
      <c r="J764" t="s">
        <v>1236</v>
      </c>
      <c r="K764">
        <v>6160</v>
      </c>
      <c r="L764">
        <v>250</v>
      </c>
      <c r="M764">
        <f>Customers[[#This Row],[Quantity Ordered]]*Customers[[#This Row],[Sales Price (Per unit)]]</f>
        <v>750</v>
      </c>
      <c r="N764" t="s">
        <v>3012</v>
      </c>
    </row>
    <row r="765" spans="1:14" x14ac:dyDescent="0.3">
      <c r="A765" t="s">
        <v>1014</v>
      </c>
      <c r="B765" t="s">
        <v>1011</v>
      </c>
      <c r="C765">
        <v>1996</v>
      </c>
      <c r="D765" t="s">
        <v>1208</v>
      </c>
      <c r="E765" s="1">
        <v>45591</v>
      </c>
      <c r="F765" s="6">
        <v>3</v>
      </c>
      <c r="G765" s="1" t="s">
        <v>2242</v>
      </c>
      <c r="H765" t="s">
        <v>1227</v>
      </c>
      <c r="I765" t="s">
        <v>2004</v>
      </c>
      <c r="J765" t="s">
        <v>1243</v>
      </c>
      <c r="K765">
        <v>4870</v>
      </c>
      <c r="L765">
        <v>250</v>
      </c>
      <c r="M765">
        <f>Customers[[#This Row],[Quantity Ordered]]*Customers[[#This Row],[Sales Price (Per unit)]]</f>
        <v>750</v>
      </c>
      <c r="N765" t="s">
        <v>3013</v>
      </c>
    </row>
    <row r="766" spans="1:14" x14ac:dyDescent="0.3">
      <c r="A766" t="s">
        <v>785</v>
      </c>
      <c r="B766" t="s">
        <v>1015</v>
      </c>
      <c r="C766">
        <v>1997</v>
      </c>
      <c r="D766" t="s">
        <v>1206</v>
      </c>
      <c r="E766" s="1">
        <v>45364</v>
      </c>
      <c r="F766" s="6">
        <v>1</v>
      </c>
      <c r="G766" s="1" t="s">
        <v>2242</v>
      </c>
      <c r="H766" t="s">
        <v>1237</v>
      </c>
      <c r="I766" t="s">
        <v>2005</v>
      </c>
      <c r="J766" t="s">
        <v>1239</v>
      </c>
      <c r="K766">
        <v>7250</v>
      </c>
      <c r="L766">
        <v>250</v>
      </c>
      <c r="M766">
        <f>Customers[[#This Row],[Quantity Ordered]]*Customers[[#This Row],[Sales Price (Per unit)]]</f>
        <v>250</v>
      </c>
      <c r="N766" t="s">
        <v>3014</v>
      </c>
    </row>
    <row r="767" spans="1:14" x14ac:dyDescent="0.3">
      <c r="A767" t="s">
        <v>80</v>
      </c>
      <c r="B767" t="s">
        <v>1016</v>
      </c>
      <c r="C767">
        <v>1998</v>
      </c>
      <c r="D767" t="s">
        <v>2249</v>
      </c>
      <c r="E767" s="1">
        <v>45355</v>
      </c>
      <c r="F767" s="6">
        <v>3</v>
      </c>
      <c r="G767" t="s">
        <v>19</v>
      </c>
      <c r="H767" t="s">
        <v>1249</v>
      </c>
      <c r="I767" t="s">
        <v>2006</v>
      </c>
      <c r="J767" t="s">
        <v>1251</v>
      </c>
      <c r="K767">
        <v>800</v>
      </c>
      <c r="L767">
        <v>1200</v>
      </c>
      <c r="M767">
        <f>Customers[[#This Row],[Quantity Ordered]]*Customers[[#This Row],[Sales Price (Per unit)]]</f>
        <v>3600</v>
      </c>
      <c r="N767" t="s">
        <v>3015</v>
      </c>
    </row>
    <row r="768" spans="1:14" x14ac:dyDescent="0.3">
      <c r="A768" t="s">
        <v>690</v>
      </c>
      <c r="B768" t="s">
        <v>1012</v>
      </c>
      <c r="C768">
        <v>1999</v>
      </c>
      <c r="D768" t="s">
        <v>1208</v>
      </c>
      <c r="E768" s="1">
        <v>45511</v>
      </c>
      <c r="F768" s="6">
        <v>3</v>
      </c>
      <c r="G768" t="s">
        <v>15</v>
      </c>
      <c r="H768" t="s">
        <v>1215</v>
      </c>
      <c r="I768" t="s">
        <v>2007</v>
      </c>
      <c r="J768" t="s">
        <v>1236</v>
      </c>
      <c r="K768">
        <v>6160</v>
      </c>
      <c r="L768">
        <v>250</v>
      </c>
      <c r="M768">
        <f>Customers[[#This Row],[Quantity Ordered]]*Customers[[#This Row],[Sales Price (Per unit)]]</f>
        <v>750</v>
      </c>
      <c r="N768" t="s">
        <v>3016</v>
      </c>
    </row>
    <row r="769" spans="1:14" x14ac:dyDescent="0.3">
      <c r="A769" t="s">
        <v>1017</v>
      </c>
      <c r="B769" t="s">
        <v>383</v>
      </c>
      <c r="C769">
        <v>2000</v>
      </c>
      <c r="D769" t="s">
        <v>2249</v>
      </c>
      <c r="E769" s="1">
        <v>45653</v>
      </c>
      <c r="F769" s="6">
        <v>3</v>
      </c>
      <c r="G769" s="1" t="s">
        <v>2242</v>
      </c>
      <c r="H769" t="s">
        <v>1215</v>
      </c>
      <c r="I769" t="s">
        <v>2008</v>
      </c>
      <c r="J769" t="s">
        <v>1263</v>
      </c>
      <c r="K769">
        <v>6000</v>
      </c>
      <c r="L769">
        <v>1200</v>
      </c>
      <c r="M769">
        <f>Customers[[#This Row],[Quantity Ordered]]*Customers[[#This Row],[Sales Price (Per unit)]]</f>
        <v>3600</v>
      </c>
      <c r="N769" t="s">
        <v>3017</v>
      </c>
    </row>
    <row r="770" spans="1:14" x14ac:dyDescent="0.3">
      <c r="A770" t="s">
        <v>112</v>
      </c>
      <c r="B770" t="s">
        <v>598</v>
      </c>
      <c r="C770">
        <v>2001</v>
      </c>
      <c r="D770" t="s">
        <v>2249</v>
      </c>
      <c r="E770" s="1">
        <v>45369</v>
      </c>
      <c r="F770" s="6">
        <v>3</v>
      </c>
      <c r="G770" t="s">
        <v>15</v>
      </c>
      <c r="H770" t="s">
        <v>1221</v>
      </c>
      <c r="I770" t="s">
        <v>2009</v>
      </c>
      <c r="J770" t="s">
        <v>1261</v>
      </c>
      <c r="K770">
        <v>2500</v>
      </c>
      <c r="L770">
        <v>1200</v>
      </c>
      <c r="M770">
        <f>Customers[[#This Row],[Quantity Ordered]]*Customers[[#This Row],[Sales Price (Per unit)]]</f>
        <v>3600</v>
      </c>
      <c r="N770" t="s">
        <v>3018</v>
      </c>
    </row>
    <row r="771" spans="1:14" x14ac:dyDescent="0.3">
      <c r="A771" t="s">
        <v>369</v>
      </c>
      <c r="B771" t="s">
        <v>750</v>
      </c>
      <c r="C771">
        <v>2002</v>
      </c>
      <c r="D771" t="s">
        <v>2249</v>
      </c>
      <c r="E771" s="1">
        <v>45552</v>
      </c>
      <c r="F771" s="6">
        <v>2</v>
      </c>
      <c r="G771" s="1" t="s">
        <v>2242</v>
      </c>
      <c r="H771" t="s">
        <v>1224</v>
      </c>
      <c r="I771" t="s">
        <v>2010</v>
      </c>
      <c r="J771" t="s">
        <v>1226</v>
      </c>
      <c r="K771">
        <v>3350</v>
      </c>
      <c r="L771">
        <v>1200</v>
      </c>
      <c r="M771">
        <f>Customers[[#This Row],[Quantity Ordered]]*Customers[[#This Row],[Sales Price (Per unit)]]</f>
        <v>2400</v>
      </c>
      <c r="N771" t="s">
        <v>3019</v>
      </c>
    </row>
    <row r="772" spans="1:14" x14ac:dyDescent="0.3">
      <c r="A772" t="s">
        <v>243</v>
      </c>
      <c r="B772" t="s">
        <v>1018</v>
      </c>
      <c r="C772">
        <v>2003</v>
      </c>
      <c r="D772" t="s">
        <v>1209</v>
      </c>
      <c r="E772" s="1">
        <v>45651</v>
      </c>
      <c r="F772" s="6">
        <v>2</v>
      </c>
      <c r="G772" s="1" t="s">
        <v>2242</v>
      </c>
      <c r="H772" t="s">
        <v>1221</v>
      </c>
      <c r="I772" t="s">
        <v>2011</v>
      </c>
      <c r="J772" t="s">
        <v>1261</v>
      </c>
      <c r="K772">
        <v>2500</v>
      </c>
      <c r="L772">
        <v>800</v>
      </c>
      <c r="M772">
        <f>Customers[[#This Row],[Quantity Ordered]]*Customers[[#This Row],[Sales Price (Per unit)]]</f>
        <v>1600</v>
      </c>
      <c r="N772" t="s">
        <v>3020</v>
      </c>
    </row>
    <row r="773" spans="1:14" x14ac:dyDescent="0.3">
      <c r="A773" t="s">
        <v>632</v>
      </c>
      <c r="B773" t="s">
        <v>944</v>
      </c>
      <c r="C773">
        <v>2004</v>
      </c>
      <c r="D773" t="s">
        <v>1206</v>
      </c>
      <c r="E773" s="1">
        <v>45622</v>
      </c>
      <c r="F773" s="6">
        <v>1</v>
      </c>
      <c r="G773" s="1" t="s">
        <v>2242</v>
      </c>
      <c r="H773" t="s">
        <v>1221</v>
      </c>
      <c r="I773" t="s">
        <v>2012</v>
      </c>
      <c r="J773" t="s">
        <v>1261</v>
      </c>
      <c r="K773">
        <v>2500</v>
      </c>
      <c r="L773">
        <v>250</v>
      </c>
      <c r="M773">
        <f>Customers[[#This Row],[Quantity Ordered]]*Customers[[#This Row],[Sales Price (Per unit)]]</f>
        <v>250</v>
      </c>
      <c r="N773" t="s">
        <v>3021</v>
      </c>
    </row>
    <row r="774" spans="1:14" x14ac:dyDescent="0.3">
      <c r="A774" t="s">
        <v>323</v>
      </c>
      <c r="B774" t="s">
        <v>1019</v>
      </c>
      <c r="C774">
        <v>2005</v>
      </c>
      <c r="D774" t="s">
        <v>1204</v>
      </c>
      <c r="E774" s="1">
        <v>45327</v>
      </c>
      <c r="F774" s="6">
        <v>2</v>
      </c>
      <c r="G774" t="s">
        <v>15</v>
      </c>
      <c r="H774" t="s">
        <v>1230</v>
      </c>
      <c r="I774" t="s">
        <v>2013</v>
      </c>
      <c r="J774" t="s">
        <v>1232</v>
      </c>
      <c r="K774">
        <v>5290</v>
      </c>
      <c r="L774">
        <v>600</v>
      </c>
      <c r="M774">
        <f>Customers[[#This Row],[Quantity Ordered]]*Customers[[#This Row],[Sales Price (Per unit)]]</f>
        <v>1200</v>
      </c>
      <c r="N774" t="s">
        <v>3022</v>
      </c>
    </row>
    <row r="775" spans="1:14" x14ac:dyDescent="0.3">
      <c r="A775" t="s">
        <v>820</v>
      </c>
      <c r="B775" t="s">
        <v>177</v>
      </c>
      <c r="C775">
        <v>2006</v>
      </c>
      <c r="D775" t="s">
        <v>1208</v>
      </c>
      <c r="E775" s="1">
        <v>45591</v>
      </c>
      <c r="F775" s="6">
        <v>1</v>
      </c>
      <c r="G775" s="1" t="s">
        <v>2242</v>
      </c>
      <c r="H775" t="s">
        <v>1221</v>
      </c>
      <c r="I775" t="s">
        <v>2014</v>
      </c>
      <c r="J775" t="s">
        <v>1261</v>
      </c>
      <c r="K775">
        <v>2500</v>
      </c>
      <c r="L775">
        <v>250</v>
      </c>
      <c r="M775">
        <f>Customers[[#This Row],[Quantity Ordered]]*Customers[[#This Row],[Sales Price (Per unit)]]</f>
        <v>250</v>
      </c>
      <c r="N775" t="s">
        <v>3023</v>
      </c>
    </row>
    <row r="776" spans="1:14" x14ac:dyDescent="0.3">
      <c r="A776" t="s">
        <v>369</v>
      </c>
      <c r="B776" t="s">
        <v>891</v>
      </c>
      <c r="C776">
        <v>2007</v>
      </c>
      <c r="D776" t="s">
        <v>1208</v>
      </c>
      <c r="E776" s="1">
        <v>45361</v>
      </c>
      <c r="F776" s="6">
        <v>3</v>
      </c>
      <c r="G776" s="1" t="s">
        <v>2242</v>
      </c>
      <c r="H776" t="s">
        <v>1221</v>
      </c>
      <c r="I776" t="s">
        <v>2015</v>
      </c>
      <c r="J776" t="s">
        <v>1223</v>
      </c>
      <c r="K776">
        <v>2300</v>
      </c>
      <c r="L776">
        <v>250</v>
      </c>
      <c r="M776">
        <f>Customers[[#This Row],[Quantity Ordered]]*Customers[[#This Row],[Sales Price (Per unit)]]</f>
        <v>750</v>
      </c>
      <c r="N776" t="s">
        <v>3024</v>
      </c>
    </row>
    <row r="777" spans="1:14" x14ac:dyDescent="0.3">
      <c r="A777" t="s">
        <v>539</v>
      </c>
      <c r="B777" t="s">
        <v>44</v>
      </c>
      <c r="C777">
        <v>2008</v>
      </c>
      <c r="D777" t="s">
        <v>1209</v>
      </c>
      <c r="E777" s="1">
        <v>45617</v>
      </c>
      <c r="F777" s="6">
        <v>1</v>
      </c>
      <c r="G777" s="1" t="s">
        <v>2242</v>
      </c>
      <c r="H777" t="s">
        <v>1215</v>
      </c>
      <c r="I777" t="s">
        <v>2016</v>
      </c>
      <c r="J777" t="s">
        <v>1217</v>
      </c>
      <c r="K777">
        <v>6725</v>
      </c>
      <c r="L777">
        <v>800</v>
      </c>
      <c r="M777">
        <f>Customers[[#This Row],[Quantity Ordered]]*Customers[[#This Row],[Sales Price (Per unit)]]</f>
        <v>800</v>
      </c>
      <c r="N777" t="s">
        <v>3025</v>
      </c>
    </row>
    <row r="778" spans="1:14" x14ac:dyDescent="0.3">
      <c r="A778" t="s">
        <v>28</v>
      </c>
      <c r="B778" t="s">
        <v>72</v>
      </c>
      <c r="C778">
        <v>2009</v>
      </c>
      <c r="D778" t="s">
        <v>1204</v>
      </c>
      <c r="E778" s="1">
        <v>45293</v>
      </c>
      <c r="F778" s="6">
        <v>3</v>
      </c>
      <c r="G778" s="1" t="s">
        <v>2243</v>
      </c>
      <c r="H778" t="s">
        <v>1230</v>
      </c>
      <c r="I778" t="s">
        <v>2017</v>
      </c>
      <c r="J778" t="s">
        <v>1232</v>
      </c>
      <c r="K778">
        <v>5290</v>
      </c>
      <c r="L778">
        <v>600</v>
      </c>
      <c r="M778">
        <f>Customers[[#This Row],[Quantity Ordered]]*Customers[[#This Row],[Sales Price (Per unit)]]</f>
        <v>1800</v>
      </c>
      <c r="N778" t="s">
        <v>3026</v>
      </c>
    </row>
    <row r="779" spans="1:14" x14ac:dyDescent="0.3">
      <c r="A779" t="s">
        <v>1020</v>
      </c>
      <c r="B779" t="s">
        <v>1021</v>
      </c>
      <c r="C779">
        <v>2010</v>
      </c>
      <c r="D779" t="s">
        <v>1206</v>
      </c>
      <c r="E779" s="1">
        <v>45323</v>
      </c>
      <c r="F779" s="6">
        <v>2</v>
      </c>
      <c r="G779" s="1" t="s">
        <v>2242</v>
      </c>
      <c r="H779" t="s">
        <v>1237</v>
      </c>
      <c r="I779" t="s">
        <v>2018</v>
      </c>
      <c r="J779" t="s">
        <v>1241</v>
      </c>
      <c r="K779">
        <v>7000</v>
      </c>
      <c r="L779">
        <v>250</v>
      </c>
      <c r="M779">
        <f>Customers[[#This Row],[Quantity Ordered]]*Customers[[#This Row],[Sales Price (Per unit)]]</f>
        <v>500</v>
      </c>
      <c r="N779" t="s">
        <v>3027</v>
      </c>
    </row>
    <row r="780" spans="1:14" x14ac:dyDescent="0.3">
      <c r="A780" t="s">
        <v>963</v>
      </c>
      <c r="B780" t="s">
        <v>1022</v>
      </c>
      <c r="C780">
        <v>2011</v>
      </c>
      <c r="D780" t="s">
        <v>1204</v>
      </c>
      <c r="E780" s="1">
        <v>45557</v>
      </c>
      <c r="F780" s="6">
        <v>3</v>
      </c>
      <c r="G780" t="s">
        <v>15</v>
      </c>
      <c r="H780" t="s">
        <v>1224</v>
      </c>
      <c r="I780" t="s">
        <v>2019</v>
      </c>
      <c r="J780" t="s">
        <v>1247</v>
      </c>
      <c r="K780">
        <v>3000</v>
      </c>
      <c r="L780">
        <v>600</v>
      </c>
      <c r="M780">
        <f>Customers[[#This Row],[Quantity Ordered]]*Customers[[#This Row],[Sales Price (Per unit)]]</f>
        <v>1800</v>
      </c>
      <c r="N780" t="s">
        <v>3028</v>
      </c>
    </row>
    <row r="781" spans="1:14" x14ac:dyDescent="0.3">
      <c r="A781" t="s">
        <v>1007</v>
      </c>
      <c r="B781" t="s">
        <v>220</v>
      </c>
      <c r="C781">
        <v>2012</v>
      </c>
      <c r="D781" t="s">
        <v>1208</v>
      </c>
      <c r="E781" s="1">
        <v>45450</v>
      </c>
      <c r="F781" s="6">
        <v>1</v>
      </c>
      <c r="G781" t="s">
        <v>15</v>
      </c>
      <c r="H781" t="s">
        <v>1249</v>
      </c>
      <c r="I781" t="s">
        <v>2020</v>
      </c>
      <c r="J781" t="s">
        <v>1251</v>
      </c>
      <c r="K781">
        <v>800</v>
      </c>
      <c r="L781">
        <v>250</v>
      </c>
      <c r="M781">
        <f>Customers[[#This Row],[Quantity Ordered]]*Customers[[#This Row],[Sales Price (Per unit)]]</f>
        <v>250</v>
      </c>
      <c r="N781" t="s">
        <v>3029</v>
      </c>
    </row>
    <row r="782" spans="1:14" x14ac:dyDescent="0.3">
      <c r="A782" t="s">
        <v>668</v>
      </c>
      <c r="B782" t="s">
        <v>1023</v>
      </c>
      <c r="C782">
        <v>2013</v>
      </c>
      <c r="D782" t="s">
        <v>2249</v>
      </c>
      <c r="E782" s="1">
        <v>45585</v>
      </c>
      <c r="F782" s="6">
        <v>1</v>
      </c>
      <c r="G782" t="s">
        <v>15</v>
      </c>
      <c r="H782" t="s">
        <v>1224</v>
      </c>
      <c r="I782" t="s">
        <v>2021</v>
      </c>
      <c r="J782" t="s">
        <v>1234</v>
      </c>
      <c r="K782">
        <v>3220</v>
      </c>
      <c r="L782">
        <v>1200</v>
      </c>
      <c r="M782">
        <f>Customers[[#This Row],[Quantity Ordered]]*Customers[[#This Row],[Sales Price (Per unit)]]</f>
        <v>1200</v>
      </c>
      <c r="N782" t="s">
        <v>3030</v>
      </c>
    </row>
    <row r="783" spans="1:14" x14ac:dyDescent="0.3">
      <c r="A783" t="s">
        <v>1024</v>
      </c>
      <c r="B783" t="s">
        <v>683</v>
      </c>
      <c r="C783">
        <v>2014</v>
      </c>
      <c r="D783" t="s">
        <v>1204</v>
      </c>
      <c r="E783" s="1">
        <v>45333</v>
      </c>
      <c r="F783" s="6">
        <v>2</v>
      </c>
      <c r="G783" t="s">
        <v>15</v>
      </c>
      <c r="H783" t="s">
        <v>1215</v>
      </c>
      <c r="I783" t="s">
        <v>2022</v>
      </c>
      <c r="J783" t="s">
        <v>1217</v>
      </c>
      <c r="K783">
        <v>6725</v>
      </c>
      <c r="L783">
        <v>600</v>
      </c>
      <c r="M783">
        <f>Customers[[#This Row],[Quantity Ordered]]*Customers[[#This Row],[Sales Price (Per unit)]]</f>
        <v>1200</v>
      </c>
      <c r="N783" t="s">
        <v>3031</v>
      </c>
    </row>
    <row r="784" spans="1:14" x14ac:dyDescent="0.3">
      <c r="A784" t="s">
        <v>1025</v>
      </c>
      <c r="B784" t="s">
        <v>101</v>
      </c>
      <c r="C784">
        <v>2015</v>
      </c>
      <c r="D784" t="s">
        <v>2248</v>
      </c>
      <c r="E784" s="1">
        <v>45456</v>
      </c>
      <c r="F784" s="6">
        <v>3</v>
      </c>
      <c r="G784" t="s">
        <v>15</v>
      </c>
      <c r="H784" t="s">
        <v>1224</v>
      </c>
      <c r="I784" t="s">
        <v>2023</v>
      </c>
      <c r="J784" t="s">
        <v>1247</v>
      </c>
      <c r="K784">
        <v>3000</v>
      </c>
      <c r="L784">
        <v>300</v>
      </c>
      <c r="M784">
        <f>Customers[[#This Row],[Quantity Ordered]]*Customers[[#This Row],[Sales Price (Per unit)]]</f>
        <v>900</v>
      </c>
      <c r="N784" t="s">
        <v>3032</v>
      </c>
    </row>
    <row r="785" spans="1:14" x14ac:dyDescent="0.3">
      <c r="A785" t="s">
        <v>1026</v>
      </c>
      <c r="B785" t="s">
        <v>1027</v>
      </c>
      <c r="C785">
        <v>2016</v>
      </c>
      <c r="D785" t="s">
        <v>2249</v>
      </c>
      <c r="E785" s="1">
        <v>45426</v>
      </c>
      <c r="F785" s="6">
        <v>3</v>
      </c>
      <c r="G785" t="s">
        <v>15</v>
      </c>
      <c r="H785" t="s">
        <v>1215</v>
      </c>
      <c r="I785" t="s">
        <v>2024</v>
      </c>
      <c r="J785" t="s">
        <v>1236</v>
      </c>
      <c r="K785">
        <v>6160</v>
      </c>
      <c r="L785">
        <v>1200</v>
      </c>
      <c r="M785">
        <f>Customers[[#This Row],[Quantity Ordered]]*Customers[[#This Row],[Sales Price (Per unit)]]</f>
        <v>3600</v>
      </c>
      <c r="N785" t="s">
        <v>3033</v>
      </c>
    </row>
    <row r="786" spans="1:14" x14ac:dyDescent="0.3">
      <c r="A786" t="s">
        <v>1028</v>
      </c>
      <c r="B786" t="s">
        <v>1029</v>
      </c>
      <c r="C786">
        <v>2017</v>
      </c>
      <c r="D786" t="s">
        <v>1204</v>
      </c>
      <c r="E786" s="1">
        <v>45642</v>
      </c>
      <c r="F786" s="6">
        <v>2</v>
      </c>
      <c r="G786" t="s">
        <v>15</v>
      </c>
      <c r="H786" t="s">
        <v>1224</v>
      </c>
      <c r="I786" t="s">
        <v>2025</v>
      </c>
      <c r="J786" t="s">
        <v>1247</v>
      </c>
      <c r="K786">
        <v>3000</v>
      </c>
      <c r="L786">
        <v>600</v>
      </c>
      <c r="M786">
        <f>Customers[[#This Row],[Quantity Ordered]]*Customers[[#This Row],[Sales Price (Per unit)]]</f>
        <v>1200</v>
      </c>
      <c r="N786" t="s">
        <v>3034</v>
      </c>
    </row>
    <row r="787" spans="1:14" x14ac:dyDescent="0.3">
      <c r="A787" t="s">
        <v>535</v>
      </c>
      <c r="B787" t="s">
        <v>1027</v>
      </c>
      <c r="C787">
        <v>2018</v>
      </c>
      <c r="D787" t="s">
        <v>1208</v>
      </c>
      <c r="E787" s="1">
        <v>45470</v>
      </c>
      <c r="F787" s="6">
        <v>2</v>
      </c>
      <c r="G787" t="s">
        <v>15</v>
      </c>
      <c r="H787" t="s">
        <v>1227</v>
      </c>
      <c r="I787" t="s">
        <v>2026</v>
      </c>
      <c r="J787" t="s">
        <v>1229</v>
      </c>
      <c r="K787">
        <v>4217</v>
      </c>
      <c r="L787">
        <v>250</v>
      </c>
      <c r="M787">
        <f>Customers[[#This Row],[Quantity Ordered]]*Customers[[#This Row],[Sales Price (Per unit)]]</f>
        <v>500</v>
      </c>
      <c r="N787" t="s">
        <v>3035</v>
      </c>
    </row>
    <row r="788" spans="1:14" x14ac:dyDescent="0.3">
      <c r="A788" t="s">
        <v>546</v>
      </c>
      <c r="B788" t="s">
        <v>862</v>
      </c>
      <c r="C788">
        <v>2019</v>
      </c>
      <c r="D788" t="s">
        <v>2249</v>
      </c>
      <c r="E788" s="1">
        <v>45548</v>
      </c>
      <c r="F788" s="6">
        <v>2</v>
      </c>
      <c r="G788" t="s">
        <v>15</v>
      </c>
      <c r="H788" t="s">
        <v>1221</v>
      </c>
      <c r="I788" t="s">
        <v>2027</v>
      </c>
      <c r="J788" t="s">
        <v>1223</v>
      </c>
      <c r="K788">
        <v>2300</v>
      </c>
      <c r="L788">
        <v>1200</v>
      </c>
      <c r="M788">
        <f>Customers[[#This Row],[Quantity Ordered]]*Customers[[#This Row],[Sales Price (Per unit)]]</f>
        <v>2400</v>
      </c>
      <c r="N788" t="s">
        <v>3036</v>
      </c>
    </row>
    <row r="789" spans="1:14" x14ac:dyDescent="0.3">
      <c r="A789" t="s">
        <v>537</v>
      </c>
      <c r="B789" t="s">
        <v>813</v>
      </c>
      <c r="C789">
        <v>2020</v>
      </c>
      <c r="D789" t="s">
        <v>1206</v>
      </c>
      <c r="E789" s="1">
        <v>45511</v>
      </c>
      <c r="F789" s="6">
        <v>1</v>
      </c>
      <c r="G789" s="1" t="s">
        <v>2242</v>
      </c>
      <c r="H789" t="s">
        <v>1230</v>
      </c>
      <c r="I789" t="s">
        <v>2028</v>
      </c>
      <c r="J789" t="s">
        <v>1232</v>
      </c>
      <c r="K789">
        <v>5290</v>
      </c>
      <c r="L789">
        <v>250</v>
      </c>
      <c r="M789">
        <f>Customers[[#This Row],[Quantity Ordered]]*Customers[[#This Row],[Sales Price (Per unit)]]</f>
        <v>250</v>
      </c>
      <c r="N789" t="s">
        <v>3037</v>
      </c>
    </row>
    <row r="790" spans="1:14" x14ac:dyDescent="0.3">
      <c r="A790" t="s">
        <v>1030</v>
      </c>
      <c r="B790" t="s">
        <v>770</v>
      </c>
      <c r="C790">
        <v>2021</v>
      </c>
      <c r="D790" t="s">
        <v>2248</v>
      </c>
      <c r="E790" s="1">
        <v>45594</v>
      </c>
      <c r="F790" s="6">
        <v>1</v>
      </c>
      <c r="G790" s="1" t="s">
        <v>2243</v>
      </c>
      <c r="H790" t="s">
        <v>1227</v>
      </c>
      <c r="I790" t="s">
        <v>2029</v>
      </c>
      <c r="J790" t="s">
        <v>1243</v>
      </c>
      <c r="K790">
        <v>4870</v>
      </c>
      <c r="L790">
        <v>300</v>
      </c>
      <c r="M790">
        <f>Customers[[#This Row],[Quantity Ordered]]*Customers[[#This Row],[Sales Price (Per unit)]]</f>
        <v>300</v>
      </c>
      <c r="N790" t="s">
        <v>3038</v>
      </c>
    </row>
    <row r="791" spans="1:14" x14ac:dyDescent="0.3">
      <c r="A791" t="s">
        <v>1031</v>
      </c>
      <c r="B791" t="s">
        <v>210</v>
      </c>
      <c r="C791">
        <v>2022</v>
      </c>
      <c r="D791" t="s">
        <v>1209</v>
      </c>
      <c r="E791" s="1">
        <v>45556</v>
      </c>
      <c r="F791" s="6">
        <v>1</v>
      </c>
      <c r="G791" s="1" t="s">
        <v>2242</v>
      </c>
      <c r="H791" t="s">
        <v>1218</v>
      </c>
      <c r="I791" t="s">
        <v>2030</v>
      </c>
      <c r="J791" t="s">
        <v>1220</v>
      </c>
      <c r="K791">
        <v>2600</v>
      </c>
      <c r="L791">
        <v>800</v>
      </c>
      <c r="M791">
        <f>Customers[[#This Row],[Quantity Ordered]]*Customers[[#This Row],[Sales Price (Per unit)]]</f>
        <v>800</v>
      </c>
      <c r="N791" t="s">
        <v>3039</v>
      </c>
    </row>
    <row r="792" spans="1:14" x14ac:dyDescent="0.3">
      <c r="A792" t="s">
        <v>1032</v>
      </c>
      <c r="B792" t="s">
        <v>1033</v>
      </c>
      <c r="C792">
        <v>2023</v>
      </c>
      <c r="D792" t="s">
        <v>1204</v>
      </c>
      <c r="E792" s="1">
        <v>45528</v>
      </c>
      <c r="F792" s="6">
        <v>3</v>
      </c>
      <c r="G792" s="1" t="s">
        <v>2242</v>
      </c>
      <c r="H792" t="s">
        <v>1237</v>
      </c>
      <c r="I792" t="s">
        <v>2031</v>
      </c>
      <c r="J792" t="s">
        <v>1239</v>
      </c>
      <c r="K792">
        <v>7250</v>
      </c>
      <c r="L792">
        <v>600</v>
      </c>
      <c r="M792">
        <f>Customers[[#This Row],[Quantity Ordered]]*Customers[[#This Row],[Sales Price (Per unit)]]</f>
        <v>1800</v>
      </c>
      <c r="N792" t="s">
        <v>3040</v>
      </c>
    </row>
    <row r="793" spans="1:14" x14ac:dyDescent="0.3">
      <c r="A793" t="s">
        <v>876</v>
      </c>
      <c r="B793" t="s">
        <v>807</v>
      </c>
      <c r="C793">
        <v>2024</v>
      </c>
      <c r="D793" t="s">
        <v>2249</v>
      </c>
      <c r="E793" s="1">
        <v>45475</v>
      </c>
      <c r="F793" s="6">
        <v>1</v>
      </c>
      <c r="G793" t="s">
        <v>19</v>
      </c>
      <c r="H793" t="s">
        <v>1237</v>
      </c>
      <c r="I793" t="s">
        <v>2032</v>
      </c>
      <c r="J793" t="s">
        <v>1239</v>
      </c>
      <c r="K793">
        <v>7250</v>
      </c>
      <c r="L793">
        <v>1200</v>
      </c>
      <c r="M793">
        <f>Customers[[#This Row],[Quantity Ordered]]*Customers[[#This Row],[Sales Price (Per unit)]]</f>
        <v>1200</v>
      </c>
      <c r="N793" t="s">
        <v>3041</v>
      </c>
    </row>
    <row r="794" spans="1:14" x14ac:dyDescent="0.3">
      <c r="A794" t="s">
        <v>1034</v>
      </c>
      <c r="B794" t="s">
        <v>575</v>
      </c>
      <c r="C794">
        <v>2025</v>
      </c>
      <c r="D794" t="s">
        <v>2249</v>
      </c>
      <c r="E794" s="1">
        <v>45612</v>
      </c>
      <c r="F794" s="6">
        <v>3</v>
      </c>
      <c r="G794" t="s">
        <v>15</v>
      </c>
      <c r="H794" t="s">
        <v>1224</v>
      </c>
      <c r="I794" t="s">
        <v>2033</v>
      </c>
      <c r="J794" t="s">
        <v>1226</v>
      </c>
      <c r="K794">
        <v>3350</v>
      </c>
      <c r="L794">
        <v>1200</v>
      </c>
      <c r="M794">
        <f>Customers[[#This Row],[Quantity Ordered]]*Customers[[#This Row],[Sales Price (Per unit)]]</f>
        <v>3600</v>
      </c>
      <c r="N794" t="s">
        <v>3042</v>
      </c>
    </row>
    <row r="795" spans="1:14" x14ac:dyDescent="0.3">
      <c r="A795" t="s">
        <v>646</v>
      </c>
      <c r="B795" t="s">
        <v>835</v>
      </c>
      <c r="C795">
        <v>2026</v>
      </c>
      <c r="D795" t="s">
        <v>1204</v>
      </c>
      <c r="E795" s="1">
        <v>45478</v>
      </c>
      <c r="F795" s="6">
        <v>3</v>
      </c>
      <c r="G795" t="s">
        <v>15</v>
      </c>
      <c r="H795" t="s">
        <v>1227</v>
      </c>
      <c r="I795" t="s">
        <v>2034</v>
      </c>
      <c r="J795" t="s">
        <v>1243</v>
      </c>
      <c r="K795">
        <v>4870</v>
      </c>
      <c r="L795">
        <v>600</v>
      </c>
      <c r="M795">
        <f>Customers[[#This Row],[Quantity Ordered]]*Customers[[#This Row],[Sales Price (Per unit)]]</f>
        <v>1800</v>
      </c>
      <c r="N795" t="s">
        <v>3043</v>
      </c>
    </row>
    <row r="796" spans="1:14" x14ac:dyDescent="0.3">
      <c r="A796" t="s">
        <v>1035</v>
      </c>
      <c r="B796" t="s">
        <v>1036</v>
      </c>
      <c r="C796">
        <v>2027</v>
      </c>
      <c r="D796" t="s">
        <v>2249</v>
      </c>
      <c r="E796" s="1">
        <v>45623</v>
      </c>
      <c r="F796" s="6">
        <v>3</v>
      </c>
      <c r="G796" t="s">
        <v>15</v>
      </c>
      <c r="H796" t="s">
        <v>1249</v>
      </c>
      <c r="I796" t="s">
        <v>2035</v>
      </c>
      <c r="J796" t="s">
        <v>1294</v>
      </c>
      <c r="K796">
        <v>870</v>
      </c>
      <c r="L796">
        <v>1200</v>
      </c>
      <c r="M796">
        <f>Customers[[#This Row],[Quantity Ordered]]*Customers[[#This Row],[Sales Price (Per unit)]]</f>
        <v>3600</v>
      </c>
      <c r="N796" t="s">
        <v>3044</v>
      </c>
    </row>
    <row r="797" spans="1:14" x14ac:dyDescent="0.3">
      <c r="A797" t="s">
        <v>1037</v>
      </c>
      <c r="B797" t="s">
        <v>687</v>
      </c>
      <c r="C797">
        <v>2028</v>
      </c>
      <c r="D797" t="s">
        <v>1206</v>
      </c>
      <c r="E797" s="1">
        <v>45370</v>
      </c>
      <c r="F797" s="6">
        <v>3</v>
      </c>
      <c r="G797" t="s">
        <v>15</v>
      </c>
      <c r="H797" t="s">
        <v>1249</v>
      </c>
      <c r="I797" t="s">
        <v>2036</v>
      </c>
      <c r="J797" t="s">
        <v>1294</v>
      </c>
      <c r="K797">
        <v>870</v>
      </c>
      <c r="L797">
        <v>250</v>
      </c>
      <c r="M797">
        <f>Customers[[#This Row],[Quantity Ordered]]*Customers[[#This Row],[Sales Price (Per unit)]]</f>
        <v>750</v>
      </c>
      <c r="N797" t="s">
        <v>3045</v>
      </c>
    </row>
    <row r="798" spans="1:14" x14ac:dyDescent="0.3">
      <c r="A798" t="s">
        <v>1038</v>
      </c>
      <c r="B798" t="s">
        <v>1039</v>
      </c>
      <c r="C798">
        <v>2029</v>
      </c>
      <c r="D798" t="s">
        <v>1206</v>
      </c>
      <c r="E798" s="1">
        <v>45539</v>
      </c>
      <c r="F798" s="6">
        <v>3</v>
      </c>
      <c r="G798" s="1" t="s">
        <v>2242</v>
      </c>
      <c r="H798" t="s">
        <v>1215</v>
      </c>
      <c r="I798" t="s">
        <v>2037</v>
      </c>
      <c r="J798" t="s">
        <v>1236</v>
      </c>
      <c r="K798">
        <v>6160</v>
      </c>
      <c r="L798">
        <v>250</v>
      </c>
      <c r="M798">
        <f>Customers[[#This Row],[Quantity Ordered]]*Customers[[#This Row],[Sales Price (Per unit)]]</f>
        <v>750</v>
      </c>
      <c r="N798" t="s">
        <v>3046</v>
      </c>
    </row>
    <row r="799" spans="1:14" x14ac:dyDescent="0.3">
      <c r="A799" t="s">
        <v>680</v>
      </c>
      <c r="B799" t="s">
        <v>697</v>
      </c>
      <c r="C799">
        <v>2030</v>
      </c>
      <c r="D799" t="s">
        <v>2249</v>
      </c>
      <c r="E799" s="1">
        <v>45546</v>
      </c>
      <c r="F799" s="6">
        <v>2</v>
      </c>
      <c r="G799" s="1" t="s">
        <v>2242</v>
      </c>
      <c r="H799" t="s">
        <v>1224</v>
      </c>
      <c r="I799" t="s">
        <v>2038</v>
      </c>
      <c r="J799" t="s">
        <v>1247</v>
      </c>
      <c r="K799">
        <v>3000</v>
      </c>
      <c r="L799">
        <v>1200</v>
      </c>
      <c r="M799">
        <f>Customers[[#This Row],[Quantity Ordered]]*Customers[[#This Row],[Sales Price (Per unit)]]</f>
        <v>2400</v>
      </c>
      <c r="N799" t="s">
        <v>3047</v>
      </c>
    </row>
    <row r="800" spans="1:14" x14ac:dyDescent="0.3">
      <c r="A800" t="s">
        <v>647</v>
      </c>
      <c r="B800" t="s">
        <v>1040</v>
      </c>
      <c r="C800">
        <v>2031</v>
      </c>
      <c r="D800" t="s">
        <v>1206</v>
      </c>
      <c r="E800" s="1">
        <v>45492</v>
      </c>
      <c r="F800" s="6">
        <v>1</v>
      </c>
      <c r="G800" t="s">
        <v>15</v>
      </c>
      <c r="H800" t="s">
        <v>1224</v>
      </c>
      <c r="I800" t="s">
        <v>2039</v>
      </c>
      <c r="J800" t="s">
        <v>1234</v>
      </c>
      <c r="K800">
        <v>3220</v>
      </c>
      <c r="L800">
        <v>250</v>
      </c>
      <c r="M800">
        <f>Customers[[#This Row],[Quantity Ordered]]*Customers[[#This Row],[Sales Price (Per unit)]]</f>
        <v>250</v>
      </c>
      <c r="N800" t="s">
        <v>3048</v>
      </c>
    </row>
    <row r="801" spans="1:14" x14ac:dyDescent="0.3">
      <c r="A801" t="s">
        <v>814</v>
      </c>
      <c r="B801" t="s">
        <v>954</v>
      </c>
      <c r="C801">
        <v>2032</v>
      </c>
      <c r="D801" t="s">
        <v>2248</v>
      </c>
      <c r="E801" s="1">
        <v>45389</v>
      </c>
      <c r="F801" s="6">
        <v>3</v>
      </c>
      <c r="G801" t="s">
        <v>15</v>
      </c>
      <c r="H801" t="s">
        <v>1218</v>
      </c>
      <c r="I801" t="s">
        <v>2040</v>
      </c>
      <c r="J801" t="s">
        <v>1220</v>
      </c>
      <c r="K801">
        <v>2600</v>
      </c>
      <c r="L801">
        <v>300</v>
      </c>
      <c r="M801">
        <f>Customers[[#This Row],[Quantity Ordered]]*Customers[[#This Row],[Sales Price (Per unit)]]</f>
        <v>900</v>
      </c>
      <c r="N801" t="s">
        <v>3049</v>
      </c>
    </row>
    <row r="802" spans="1:14" x14ac:dyDescent="0.3">
      <c r="A802" t="s">
        <v>1017</v>
      </c>
      <c r="B802" t="s">
        <v>817</v>
      </c>
      <c r="C802">
        <v>2033</v>
      </c>
      <c r="D802" t="s">
        <v>2248</v>
      </c>
      <c r="E802" s="1">
        <v>45618</v>
      </c>
      <c r="F802" s="6">
        <v>2</v>
      </c>
      <c r="G802" s="1" t="s">
        <v>2242</v>
      </c>
      <c r="H802" t="s">
        <v>1224</v>
      </c>
      <c r="I802" t="s">
        <v>2041</v>
      </c>
      <c r="J802" t="s">
        <v>1247</v>
      </c>
      <c r="K802">
        <v>3000</v>
      </c>
      <c r="L802">
        <v>300</v>
      </c>
      <c r="M802">
        <f>Customers[[#This Row],[Quantity Ordered]]*Customers[[#This Row],[Sales Price (Per unit)]]</f>
        <v>600</v>
      </c>
      <c r="N802" t="s">
        <v>3050</v>
      </c>
    </row>
    <row r="803" spans="1:14" x14ac:dyDescent="0.3">
      <c r="A803" t="s">
        <v>870</v>
      </c>
      <c r="B803" t="s">
        <v>293</v>
      </c>
      <c r="C803">
        <v>2034</v>
      </c>
      <c r="D803" t="s">
        <v>1209</v>
      </c>
      <c r="E803" s="1">
        <v>45622</v>
      </c>
      <c r="F803" s="6">
        <v>2</v>
      </c>
      <c r="G803" s="1" t="s">
        <v>2242</v>
      </c>
      <c r="H803" t="s">
        <v>1215</v>
      </c>
      <c r="I803" t="s">
        <v>2042</v>
      </c>
      <c r="J803" t="s">
        <v>1263</v>
      </c>
      <c r="K803">
        <v>6000</v>
      </c>
      <c r="L803">
        <v>800</v>
      </c>
      <c r="M803">
        <f>Customers[[#This Row],[Quantity Ordered]]*Customers[[#This Row],[Sales Price (Per unit)]]</f>
        <v>1600</v>
      </c>
      <c r="N803" t="s">
        <v>3051</v>
      </c>
    </row>
    <row r="804" spans="1:14" x14ac:dyDescent="0.3">
      <c r="A804" t="s">
        <v>596</v>
      </c>
      <c r="B804" t="s">
        <v>817</v>
      </c>
      <c r="C804">
        <v>2035</v>
      </c>
      <c r="D804" t="s">
        <v>2249</v>
      </c>
      <c r="E804" s="1">
        <v>45614</v>
      </c>
      <c r="F804" s="6">
        <v>2</v>
      </c>
      <c r="G804" t="s">
        <v>15</v>
      </c>
      <c r="H804" t="s">
        <v>1215</v>
      </c>
      <c r="I804" t="s">
        <v>2043</v>
      </c>
      <c r="J804" t="s">
        <v>1236</v>
      </c>
      <c r="K804">
        <v>6160</v>
      </c>
      <c r="L804">
        <v>1200</v>
      </c>
      <c r="M804">
        <f>Customers[[#This Row],[Quantity Ordered]]*Customers[[#This Row],[Sales Price (Per unit)]]</f>
        <v>2400</v>
      </c>
      <c r="N804" t="s">
        <v>3052</v>
      </c>
    </row>
    <row r="805" spans="1:14" x14ac:dyDescent="0.3">
      <c r="A805" t="s">
        <v>1041</v>
      </c>
      <c r="B805" t="s">
        <v>1042</v>
      </c>
      <c r="C805">
        <v>2036</v>
      </c>
      <c r="D805" t="s">
        <v>2249</v>
      </c>
      <c r="E805" s="1">
        <v>45479</v>
      </c>
      <c r="F805" s="6">
        <v>1</v>
      </c>
      <c r="G805" s="1" t="s">
        <v>2242</v>
      </c>
      <c r="H805" t="s">
        <v>1218</v>
      </c>
      <c r="I805" t="s">
        <v>2044</v>
      </c>
      <c r="J805" t="s">
        <v>1220</v>
      </c>
      <c r="K805">
        <v>2600</v>
      </c>
      <c r="L805">
        <v>1200</v>
      </c>
      <c r="M805">
        <f>Customers[[#This Row],[Quantity Ordered]]*Customers[[#This Row],[Sales Price (Per unit)]]</f>
        <v>1200</v>
      </c>
      <c r="N805" t="s">
        <v>3053</v>
      </c>
    </row>
    <row r="806" spans="1:14" x14ac:dyDescent="0.3">
      <c r="A806" t="s">
        <v>1043</v>
      </c>
      <c r="B806" t="s">
        <v>1044</v>
      </c>
      <c r="C806">
        <v>2037</v>
      </c>
      <c r="D806" t="s">
        <v>2248</v>
      </c>
      <c r="E806" s="1">
        <v>45404</v>
      </c>
      <c r="F806" s="6">
        <v>3</v>
      </c>
      <c r="G806" s="1" t="s">
        <v>2242</v>
      </c>
      <c r="H806" t="s">
        <v>1237</v>
      </c>
      <c r="I806" t="s">
        <v>2045</v>
      </c>
      <c r="J806" t="s">
        <v>1241</v>
      </c>
      <c r="K806">
        <v>7000</v>
      </c>
      <c r="L806">
        <v>300</v>
      </c>
      <c r="M806">
        <f>Customers[[#This Row],[Quantity Ordered]]*Customers[[#This Row],[Sales Price (Per unit)]]</f>
        <v>900</v>
      </c>
      <c r="N806" t="s">
        <v>3054</v>
      </c>
    </row>
    <row r="807" spans="1:14" x14ac:dyDescent="0.3">
      <c r="A807" t="s">
        <v>658</v>
      </c>
      <c r="B807" t="s">
        <v>871</v>
      </c>
      <c r="C807">
        <v>2038</v>
      </c>
      <c r="D807" t="s">
        <v>2248</v>
      </c>
      <c r="E807" s="1">
        <v>45511</v>
      </c>
      <c r="F807" s="6">
        <v>3</v>
      </c>
      <c r="G807" t="s">
        <v>15</v>
      </c>
      <c r="H807" t="s">
        <v>1249</v>
      </c>
      <c r="I807" t="s">
        <v>2046</v>
      </c>
      <c r="J807" t="s">
        <v>1294</v>
      </c>
      <c r="K807">
        <v>870</v>
      </c>
      <c r="L807">
        <v>300</v>
      </c>
      <c r="M807">
        <f>Customers[[#This Row],[Quantity Ordered]]*Customers[[#This Row],[Sales Price (Per unit)]]</f>
        <v>900</v>
      </c>
      <c r="N807" t="s">
        <v>3055</v>
      </c>
    </row>
    <row r="808" spans="1:14" x14ac:dyDescent="0.3">
      <c r="A808" t="s">
        <v>985</v>
      </c>
      <c r="B808" t="s">
        <v>429</v>
      </c>
      <c r="C808">
        <v>2039</v>
      </c>
      <c r="D808" t="s">
        <v>1204</v>
      </c>
      <c r="E808" s="1">
        <v>45530</v>
      </c>
      <c r="F808" s="6">
        <v>3</v>
      </c>
      <c r="G808" s="1" t="s">
        <v>2242</v>
      </c>
      <c r="H808" t="s">
        <v>1227</v>
      </c>
      <c r="I808" t="s">
        <v>2047</v>
      </c>
      <c r="J808" t="s">
        <v>1229</v>
      </c>
      <c r="K808">
        <v>4217</v>
      </c>
      <c r="L808">
        <v>600</v>
      </c>
      <c r="M808">
        <f>Customers[[#This Row],[Quantity Ordered]]*Customers[[#This Row],[Sales Price (Per unit)]]</f>
        <v>1800</v>
      </c>
      <c r="N808" t="s">
        <v>3056</v>
      </c>
    </row>
    <row r="809" spans="1:14" x14ac:dyDescent="0.3">
      <c r="A809" t="s">
        <v>1045</v>
      </c>
      <c r="B809" t="s">
        <v>257</v>
      </c>
      <c r="C809">
        <v>2040</v>
      </c>
      <c r="D809" t="s">
        <v>1208</v>
      </c>
      <c r="E809" s="1">
        <v>45360</v>
      </c>
      <c r="F809" s="6">
        <v>2</v>
      </c>
      <c r="G809" t="s">
        <v>19</v>
      </c>
      <c r="H809" t="s">
        <v>1221</v>
      </c>
      <c r="I809" t="s">
        <v>2048</v>
      </c>
      <c r="J809" t="s">
        <v>837</v>
      </c>
      <c r="K809">
        <v>2000</v>
      </c>
      <c r="L809">
        <v>250</v>
      </c>
      <c r="M809">
        <f>Customers[[#This Row],[Quantity Ordered]]*Customers[[#This Row],[Sales Price (Per unit)]]</f>
        <v>500</v>
      </c>
      <c r="N809" t="s">
        <v>3057</v>
      </c>
    </row>
    <row r="810" spans="1:14" x14ac:dyDescent="0.3">
      <c r="A810" t="s">
        <v>1046</v>
      </c>
      <c r="B810" t="s">
        <v>1047</v>
      </c>
      <c r="C810">
        <v>2041</v>
      </c>
      <c r="D810" t="s">
        <v>1209</v>
      </c>
      <c r="E810" s="1">
        <v>45300</v>
      </c>
      <c r="F810" s="6">
        <v>1</v>
      </c>
      <c r="G810" t="s">
        <v>15</v>
      </c>
      <c r="H810" t="s">
        <v>1230</v>
      </c>
      <c r="I810" t="s">
        <v>2049</v>
      </c>
      <c r="J810" t="s">
        <v>1232</v>
      </c>
      <c r="K810">
        <v>5290</v>
      </c>
      <c r="L810">
        <v>800</v>
      </c>
      <c r="M810">
        <f>Customers[[#This Row],[Quantity Ordered]]*Customers[[#This Row],[Sales Price (Per unit)]]</f>
        <v>800</v>
      </c>
      <c r="N810" t="s">
        <v>3058</v>
      </c>
    </row>
    <row r="811" spans="1:14" x14ac:dyDescent="0.3">
      <c r="A811" t="s">
        <v>676</v>
      </c>
      <c r="B811" t="s">
        <v>171</v>
      </c>
      <c r="C811">
        <v>2042</v>
      </c>
      <c r="D811" t="s">
        <v>2248</v>
      </c>
      <c r="E811" s="1">
        <v>45393</v>
      </c>
      <c r="F811" s="6">
        <v>1</v>
      </c>
      <c r="G811" t="s">
        <v>15</v>
      </c>
      <c r="H811" t="s">
        <v>1237</v>
      </c>
      <c r="I811" t="s">
        <v>2050</v>
      </c>
      <c r="J811" t="s">
        <v>1314</v>
      </c>
      <c r="K811">
        <v>7310</v>
      </c>
      <c r="L811">
        <v>300</v>
      </c>
      <c r="M811">
        <f>Customers[[#This Row],[Quantity Ordered]]*Customers[[#This Row],[Sales Price (Per unit)]]</f>
        <v>300</v>
      </c>
      <c r="N811" t="s">
        <v>3059</v>
      </c>
    </row>
    <row r="812" spans="1:14" x14ac:dyDescent="0.3">
      <c r="A812" t="s">
        <v>1048</v>
      </c>
      <c r="B812" t="s">
        <v>1049</v>
      </c>
      <c r="C812">
        <v>2043</v>
      </c>
      <c r="D812" t="s">
        <v>1208</v>
      </c>
      <c r="E812" s="1">
        <v>45543</v>
      </c>
      <c r="F812" s="6">
        <v>2</v>
      </c>
      <c r="G812" s="1" t="s">
        <v>2243</v>
      </c>
      <c r="H812" t="s">
        <v>1221</v>
      </c>
      <c r="I812" t="s">
        <v>2051</v>
      </c>
      <c r="J812" t="s">
        <v>1223</v>
      </c>
      <c r="K812">
        <v>2300</v>
      </c>
      <c r="L812">
        <v>250</v>
      </c>
      <c r="M812">
        <f>Customers[[#This Row],[Quantity Ordered]]*Customers[[#This Row],[Sales Price (Per unit)]]</f>
        <v>500</v>
      </c>
      <c r="N812" t="s">
        <v>3060</v>
      </c>
    </row>
    <row r="813" spans="1:14" x14ac:dyDescent="0.3">
      <c r="A813" t="s">
        <v>177</v>
      </c>
      <c r="B813" t="s">
        <v>1050</v>
      </c>
      <c r="C813">
        <v>2044</v>
      </c>
      <c r="D813" t="s">
        <v>1206</v>
      </c>
      <c r="E813" s="1">
        <v>45597</v>
      </c>
      <c r="F813" s="6">
        <v>2</v>
      </c>
      <c r="G813" t="s">
        <v>15</v>
      </c>
      <c r="H813" t="s">
        <v>1224</v>
      </c>
      <c r="I813" t="s">
        <v>2052</v>
      </c>
      <c r="J813" t="s">
        <v>1234</v>
      </c>
      <c r="K813">
        <v>3220</v>
      </c>
      <c r="L813">
        <v>250</v>
      </c>
      <c r="M813">
        <f>Customers[[#This Row],[Quantity Ordered]]*Customers[[#This Row],[Sales Price (Per unit)]]</f>
        <v>500</v>
      </c>
      <c r="N813" t="s">
        <v>3061</v>
      </c>
    </row>
    <row r="814" spans="1:14" x14ac:dyDescent="0.3">
      <c r="A814" t="s">
        <v>1051</v>
      </c>
      <c r="B814" t="s">
        <v>508</v>
      </c>
      <c r="C814">
        <v>2045</v>
      </c>
      <c r="D814" t="s">
        <v>1209</v>
      </c>
      <c r="E814" s="1">
        <v>45295</v>
      </c>
      <c r="F814" s="6">
        <v>3</v>
      </c>
      <c r="G814" t="s">
        <v>15</v>
      </c>
      <c r="H814" t="s">
        <v>1221</v>
      </c>
      <c r="I814" t="s">
        <v>2053</v>
      </c>
      <c r="J814" t="s">
        <v>1261</v>
      </c>
      <c r="K814">
        <v>2500</v>
      </c>
      <c r="L814">
        <v>800</v>
      </c>
      <c r="M814">
        <f>Customers[[#This Row],[Quantity Ordered]]*Customers[[#This Row],[Sales Price (Per unit)]]</f>
        <v>2400</v>
      </c>
      <c r="N814" t="s">
        <v>3062</v>
      </c>
    </row>
    <row r="815" spans="1:14" x14ac:dyDescent="0.3">
      <c r="A815" t="s">
        <v>790</v>
      </c>
      <c r="B815" t="s">
        <v>1052</v>
      </c>
      <c r="C815">
        <v>2046</v>
      </c>
      <c r="D815" t="s">
        <v>1204</v>
      </c>
      <c r="E815" s="1">
        <v>45512</v>
      </c>
      <c r="F815" s="6">
        <v>1</v>
      </c>
      <c r="G815" t="s">
        <v>19</v>
      </c>
      <c r="H815" t="s">
        <v>1224</v>
      </c>
      <c r="I815" t="s">
        <v>2054</v>
      </c>
      <c r="J815" t="s">
        <v>1247</v>
      </c>
      <c r="K815">
        <v>3000</v>
      </c>
      <c r="L815">
        <v>600</v>
      </c>
      <c r="M815">
        <f>Customers[[#This Row],[Quantity Ordered]]*Customers[[#This Row],[Sales Price (Per unit)]]</f>
        <v>600</v>
      </c>
      <c r="N815" t="s">
        <v>3063</v>
      </c>
    </row>
    <row r="816" spans="1:14" x14ac:dyDescent="0.3">
      <c r="A816" t="s">
        <v>1053</v>
      </c>
      <c r="B816" t="s">
        <v>760</v>
      </c>
      <c r="C816">
        <v>2047</v>
      </c>
      <c r="D816" t="s">
        <v>1209</v>
      </c>
      <c r="E816" s="1">
        <v>45376</v>
      </c>
      <c r="F816" s="6">
        <v>1</v>
      </c>
      <c r="G816" s="1" t="s">
        <v>2242</v>
      </c>
      <c r="H816" t="s">
        <v>1221</v>
      </c>
      <c r="I816" t="s">
        <v>2055</v>
      </c>
      <c r="J816" t="s">
        <v>1223</v>
      </c>
      <c r="K816">
        <v>2300</v>
      </c>
      <c r="L816">
        <v>800</v>
      </c>
      <c r="M816">
        <f>Customers[[#This Row],[Quantity Ordered]]*Customers[[#This Row],[Sales Price (Per unit)]]</f>
        <v>800</v>
      </c>
      <c r="N816" t="s">
        <v>3064</v>
      </c>
    </row>
    <row r="817" spans="1:14" x14ac:dyDescent="0.3">
      <c r="A817" t="s">
        <v>41</v>
      </c>
      <c r="B817" t="s">
        <v>1054</v>
      </c>
      <c r="C817">
        <v>2048</v>
      </c>
      <c r="D817" t="s">
        <v>1209</v>
      </c>
      <c r="E817" s="1">
        <v>45401</v>
      </c>
      <c r="F817" s="6">
        <v>2</v>
      </c>
      <c r="G817" t="s">
        <v>19</v>
      </c>
      <c r="H817" t="s">
        <v>1227</v>
      </c>
      <c r="I817" t="s">
        <v>2056</v>
      </c>
      <c r="J817" t="s">
        <v>1243</v>
      </c>
      <c r="K817">
        <v>4870</v>
      </c>
      <c r="L817">
        <v>800</v>
      </c>
      <c r="M817">
        <f>Customers[[#This Row],[Quantity Ordered]]*Customers[[#This Row],[Sales Price (Per unit)]]</f>
        <v>1600</v>
      </c>
      <c r="N817" t="s">
        <v>3065</v>
      </c>
    </row>
    <row r="818" spans="1:14" x14ac:dyDescent="0.3">
      <c r="A818" t="s">
        <v>306</v>
      </c>
      <c r="B818" t="s">
        <v>1055</v>
      </c>
      <c r="C818">
        <v>2049</v>
      </c>
      <c r="D818" t="s">
        <v>2249</v>
      </c>
      <c r="E818" s="1">
        <v>45436</v>
      </c>
      <c r="F818" s="6">
        <v>2</v>
      </c>
      <c r="G818" s="1" t="s">
        <v>2242</v>
      </c>
      <c r="H818" t="s">
        <v>1227</v>
      </c>
      <c r="I818" t="s">
        <v>2057</v>
      </c>
      <c r="J818" t="s">
        <v>1243</v>
      </c>
      <c r="K818">
        <v>4870</v>
      </c>
      <c r="L818">
        <v>1200</v>
      </c>
      <c r="M818">
        <f>Customers[[#This Row],[Quantity Ordered]]*Customers[[#This Row],[Sales Price (Per unit)]]</f>
        <v>2400</v>
      </c>
      <c r="N818" t="s">
        <v>3066</v>
      </c>
    </row>
    <row r="819" spans="1:14" x14ac:dyDescent="0.3">
      <c r="A819" t="s">
        <v>1056</v>
      </c>
      <c r="B819" t="s">
        <v>1057</v>
      </c>
      <c r="C819">
        <v>2050</v>
      </c>
      <c r="D819" t="s">
        <v>2249</v>
      </c>
      <c r="E819" s="1">
        <v>45313</v>
      </c>
      <c r="F819" s="6">
        <v>2</v>
      </c>
      <c r="G819" s="1" t="s">
        <v>2243</v>
      </c>
      <c r="H819" t="s">
        <v>1227</v>
      </c>
      <c r="I819" t="s">
        <v>2058</v>
      </c>
      <c r="J819" t="s">
        <v>1229</v>
      </c>
      <c r="K819">
        <v>4217</v>
      </c>
      <c r="L819">
        <v>1200</v>
      </c>
      <c r="M819">
        <f>Customers[[#This Row],[Quantity Ordered]]*Customers[[#This Row],[Sales Price (Per unit)]]</f>
        <v>2400</v>
      </c>
      <c r="N819" t="s">
        <v>3067</v>
      </c>
    </row>
    <row r="820" spans="1:14" x14ac:dyDescent="0.3">
      <c r="A820" t="s">
        <v>1058</v>
      </c>
      <c r="B820" t="s">
        <v>962</v>
      </c>
      <c r="C820">
        <v>2051</v>
      </c>
      <c r="D820" t="s">
        <v>1206</v>
      </c>
      <c r="E820" s="1">
        <v>45633</v>
      </c>
      <c r="F820" s="6">
        <v>1</v>
      </c>
      <c r="G820" t="s">
        <v>15</v>
      </c>
      <c r="H820" t="s">
        <v>1218</v>
      </c>
      <c r="I820" t="s">
        <v>2059</v>
      </c>
      <c r="J820" t="s">
        <v>1220</v>
      </c>
      <c r="K820">
        <v>2600</v>
      </c>
      <c r="L820">
        <v>250</v>
      </c>
      <c r="M820">
        <f>Customers[[#This Row],[Quantity Ordered]]*Customers[[#This Row],[Sales Price (Per unit)]]</f>
        <v>250</v>
      </c>
      <c r="N820" t="s">
        <v>3068</v>
      </c>
    </row>
    <row r="821" spans="1:14" x14ac:dyDescent="0.3">
      <c r="A821" t="s">
        <v>187</v>
      </c>
      <c r="B821" t="s">
        <v>1059</v>
      </c>
      <c r="C821">
        <v>2052</v>
      </c>
      <c r="D821" t="s">
        <v>1208</v>
      </c>
      <c r="E821" s="1">
        <v>45615</v>
      </c>
      <c r="F821" s="6">
        <v>3</v>
      </c>
      <c r="G821" t="s">
        <v>15</v>
      </c>
      <c r="H821" t="s">
        <v>1230</v>
      </c>
      <c r="I821" t="s">
        <v>2060</v>
      </c>
      <c r="J821" t="s">
        <v>1065</v>
      </c>
      <c r="K821">
        <v>5000</v>
      </c>
      <c r="L821">
        <v>250</v>
      </c>
      <c r="M821">
        <f>Customers[[#This Row],[Quantity Ordered]]*Customers[[#This Row],[Sales Price (Per unit)]]</f>
        <v>750</v>
      </c>
      <c r="N821" t="s">
        <v>3069</v>
      </c>
    </row>
    <row r="822" spans="1:14" x14ac:dyDescent="0.3">
      <c r="A822" t="s">
        <v>1060</v>
      </c>
      <c r="B822" t="s">
        <v>22</v>
      </c>
      <c r="C822">
        <v>2053</v>
      </c>
      <c r="D822" t="s">
        <v>1209</v>
      </c>
      <c r="E822" s="1">
        <v>45642</v>
      </c>
      <c r="F822" s="6">
        <v>1</v>
      </c>
      <c r="G822" s="1" t="s">
        <v>2243</v>
      </c>
      <c r="H822" t="s">
        <v>1227</v>
      </c>
      <c r="I822" t="s">
        <v>2061</v>
      </c>
      <c r="J822" t="s">
        <v>1229</v>
      </c>
      <c r="K822">
        <v>4217</v>
      </c>
      <c r="L822">
        <v>800</v>
      </c>
      <c r="M822">
        <f>Customers[[#This Row],[Quantity Ordered]]*Customers[[#This Row],[Sales Price (Per unit)]]</f>
        <v>800</v>
      </c>
      <c r="N822" t="s">
        <v>3070</v>
      </c>
    </row>
    <row r="823" spans="1:14" x14ac:dyDescent="0.3">
      <c r="A823" t="s">
        <v>1061</v>
      </c>
      <c r="B823" t="s">
        <v>779</v>
      </c>
      <c r="C823">
        <v>2054</v>
      </c>
      <c r="D823" t="s">
        <v>1208</v>
      </c>
      <c r="E823" s="1">
        <v>45500</v>
      </c>
      <c r="F823" s="6">
        <v>1</v>
      </c>
      <c r="G823" s="1" t="s">
        <v>2242</v>
      </c>
      <c r="H823" t="s">
        <v>1237</v>
      </c>
      <c r="I823" t="s">
        <v>2062</v>
      </c>
      <c r="J823" t="s">
        <v>1314</v>
      </c>
      <c r="K823">
        <v>7310</v>
      </c>
      <c r="L823">
        <v>250</v>
      </c>
      <c r="M823">
        <f>Customers[[#This Row],[Quantity Ordered]]*Customers[[#This Row],[Sales Price (Per unit)]]</f>
        <v>250</v>
      </c>
      <c r="N823" t="s">
        <v>3071</v>
      </c>
    </row>
    <row r="824" spans="1:14" x14ac:dyDescent="0.3">
      <c r="A824" t="s">
        <v>1062</v>
      </c>
      <c r="B824" t="s">
        <v>636</v>
      </c>
      <c r="C824">
        <v>2055</v>
      </c>
      <c r="D824" t="s">
        <v>2248</v>
      </c>
      <c r="E824" s="1">
        <v>45452</v>
      </c>
      <c r="F824" s="6">
        <v>1</v>
      </c>
      <c r="G824" t="s">
        <v>15</v>
      </c>
      <c r="H824" t="s">
        <v>1224</v>
      </c>
      <c r="I824" t="s">
        <v>2063</v>
      </c>
      <c r="J824" t="s">
        <v>1226</v>
      </c>
      <c r="K824">
        <v>3350</v>
      </c>
      <c r="L824">
        <v>300</v>
      </c>
      <c r="M824">
        <f>Customers[[#This Row],[Quantity Ordered]]*Customers[[#This Row],[Sales Price (Per unit)]]</f>
        <v>300</v>
      </c>
      <c r="N824" t="s">
        <v>3072</v>
      </c>
    </row>
    <row r="825" spans="1:14" x14ac:dyDescent="0.3">
      <c r="A825" t="s">
        <v>630</v>
      </c>
      <c r="B825" t="s">
        <v>597</v>
      </c>
      <c r="C825">
        <v>2056</v>
      </c>
      <c r="D825" t="s">
        <v>1208</v>
      </c>
      <c r="E825" s="1">
        <v>45411</v>
      </c>
      <c r="F825" s="6">
        <v>2</v>
      </c>
      <c r="G825" t="s">
        <v>15</v>
      </c>
      <c r="H825" t="s">
        <v>1237</v>
      </c>
      <c r="I825" t="s">
        <v>2064</v>
      </c>
      <c r="J825" t="s">
        <v>1314</v>
      </c>
      <c r="K825">
        <v>7310</v>
      </c>
      <c r="L825">
        <v>250</v>
      </c>
      <c r="M825">
        <f>Customers[[#This Row],[Quantity Ordered]]*Customers[[#This Row],[Sales Price (Per unit)]]</f>
        <v>500</v>
      </c>
      <c r="N825" t="s">
        <v>3073</v>
      </c>
    </row>
    <row r="826" spans="1:14" x14ac:dyDescent="0.3">
      <c r="A826" t="s">
        <v>705</v>
      </c>
      <c r="B826" t="s">
        <v>98</v>
      </c>
      <c r="C826">
        <v>2057</v>
      </c>
      <c r="D826" t="s">
        <v>2248</v>
      </c>
      <c r="E826" s="1">
        <v>45370</v>
      </c>
      <c r="F826" s="6">
        <v>2</v>
      </c>
      <c r="G826" s="1" t="s">
        <v>2242</v>
      </c>
      <c r="H826" t="s">
        <v>1227</v>
      </c>
      <c r="I826" t="s">
        <v>2065</v>
      </c>
      <c r="J826" t="s">
        <v>1243</v>
      </c>
      <c r="K826">
        <v>4870</v>
      </c>
      <c r="L826">
        <v>300</v>
      </c>
      <c r="M826">
        <f>Customers[[#This Row],[Quantity Ordered]]*Customers[[#This Row],[Sales Price (Per unit)]]</f>
        <v>600</v>
      </c>
      <c r="N826" t="s">
        <v>3074</v>
      </c>
    </row>
    <row r="827" spans="1:14" x14ac:dyDescent="0.3">
      <c r="A827" t="s">
        <v>1063</v>
      </c>
      <c r="B827" t="s">
        <v>1064</v>
      </c>
      <c r="C827">
        <v>2058</v>
      </c>
      <c r="D827" t="s">
        <v>2249</v>
      </c>
      <c r="E827" s="1">
        <v>45458</v>
      </c>
      <c r="F827" s="6">
        <v>1</v>
      </c>
      <c r="G827" s="1" t="s">
        <v>2242</v>
      </c>
      <c r="H827" t="s">
        <v>1221</v>
      </c>
      <c r="I827" t="s">
        <v>2066</v>
      </c>
      <c r="J827" t="s">
        <v>837</v>
      </c>
      <c r="K827">
        <v>2000</v>
      </c>
      <c r="L827">
        <v>1200</v>
      </c>
      <c r="M827">
        <f>Customers[[#This Row],[Quantity Ordered]]*Customers[[#This Row],[Sales Price (Per unit)]]</f>
        <v>1200</v>
      </c>
      <c r="N827" t="s">
        <v>3075</v>
      </c>
    </row>
    <row r="828" spans="1:14" x14ac:dyDescent="0.3">
      <c r="A828" t="s">
        <v>855</v>
      </c>
      <c r="B828" t="s">
        <v>1065</v>
      </c>
      <c r="C828">
        <v>2059</v>
      </c>
      <c r="D828" t="s">
        <v>1208</v>
      </c>
      <c r="E828" s="1">
        <v>45299</v>
      </c>
      <c r="F828" s="6">
        <v>2</v>
      </c>
      <c r="G828" t="s">
        <v>15</v>
      </c>
      <c r="H828" t="s">
        <v>1221</v>
      </c>
      <c r="I828" t="s">
        <v>2067</v>
      </c>
      <c r="J828" t="s">
        <v>1261</v>
      </c>
      <c r="K828">
        <v>2500</v>
      </c>
      <c r="L828">
        <v>250</v>
      </c>
      <c r="M828">
        <f>Customers[[#This Row],[Quantity Ordered]]*Customers[[#This Row],[Sales Price (Per unit)]]</f>
        <v>500</v>
      </c>
      <c r="N828" t="s">
        <v>3076</v>
      </c>
    </row>
    <row r="829" spans="1:14" x14ac:dyDescent="0.3">
      <c r="A829" t="s">
        <v>520</v>
      </c>
      <c r="B829" t="s">
        <v>368</v>
      </c>
      <c r="C829">
        <v>2060</v>
      </c>
      <c r="D829" t="s">
        <v>1208</v>
      </c>
      <c r="E829" s="1">
        <v>45631</v>
      </c>
      <c r="F829" s="6">
        <v>1</v>
      </c>
      <c r="G829" t="s">
        <v>19</v>
      </c>
      <c r="H829" t="s">
        <v>1224</v>
      </c>
      <c r="I829" t="s">
        <v>2068</v>
      </c>
      <c r="J829" t="s">
        <v>1226</v>
      </c>
      <c r="K829">
        <v>3350</v>
      </c>
      <c r="L829">
        <v>250</v>
      </c>
      <c r="M829">
        <f>Customers[[#This Row],[Quantity Ordered]]*Customers[[#This Row],[Sales Price (Per unit)]]</f>
        <v>250</v>
      </c>
      <c r="N829" t="s">
        <v>3077</v>
      </c>
    </row>
    <row r="830" spans="1:14" x14ac:dyDescent="0.3">
      <c r="A830" t="s">
        <v>150</v>
      </c>
      <c r="B830" t="s">
        <v>1066</v>
      </c>
      <c r="C830">
        <v>2061</v>
      </c>
      <c r="D830" t="s">
        <v>2249</v>
      </c>
      <c r="E830" s="1">
        <v>45353</v>
      </c>
      <c r="F830" s="6">
        <v>1</v>
      </c>
      <c r="G830" s="1" t="s">
        <v>2243</v>
      </c>
      <c r="H830" t="s">
        <v>1227</v>
      </c>
      <c r="I830" t="s">
        <v>2069</v>
      </c>
      <c r="J830" t="s">
        <v>1243</v>
      </c>
      <c r="K830">
        <v>4870</v>
      </c>
      <c r="L830">
        <v>1200</v>
      </c>
      <c r="M830">
        <f>Customers[[#This Row],[Quantity Ordered]]*Customers[[#This Row],[Sales Price (Per unit)]]</f>
        <v>1200</v>
      </c>
      <c r="N830" t="s">
        <v>3078</v>
      </c>
    </row>
    <row r="831" spans="1:14" x14ac:dyDescent="0.3">
      <c r="A831" t="s">
        <v>12</v>
      </c>
      <c r="B831" t="s">
        <v>1067</v>
      </c>
      <c r="C831">
        <v>2062</v>
      </c>
      <c r="D831" t="s">
        <v>2249</v>
      </c>
      <c r="E831" s="1">
        <v>45485</v>
      </c>
      <c r="F831" s="6">
        <v>1</v>
      </c>
      <c r="G831" s="1" t="s">
        <v>2242</v>
      </c>
      <c r="H831" t="s">
        <v>1215</v>
      </c>
      <c r="I831" t="s">
        <v>2070</v>
      </c>
      <c r="J831" t="s">
        <v>1217</v>
      </c>
      <c r="K831">
        <v>6725</v>
      </c>
      <c r="L831">
        <v>1200</v>
      </c>
      <c r="M831">
        <f>Customers[[#This Row],[Quantity Ordered]]*Customers[[#This Row],[Sales Price (Per unit)]]</f>
        <v>1200</v>
      </c>
      <c r="N831" t="s">
        <v>3079</v>
      </c>
    </row>
    <row r="832" spans="1:14" x14ac:dyDescent="0.3">
      <c r="A832" t="s">
        <v>18</v>
      </c>
      <c r="B832" t="s">
        <v>1068</v>
      </c>
      <c r="C832">
        <v>2063</v>
      </c>
      <c r="D832" t="s">
        <v>1209</v>
      </c>
      <c r="E832" s="1">
        <v>45444</v>
      </c>
      <c r="F832" s="6">
        <v>3</v>
      </c>
      <c r="G832" s="1" t="s">
        <v>2242</v>
      </c>
      <c r="H832" t="s">
        <v>1221</v>
      </c>
      <c r="I832" t="s">
        <v>2071</v>
      </c>
      <c r="J832" t="s">
        <v>1223</v>
      </c>
      <c r="K832">
        <v>2300</v>
      </c>
      <c r="L832">
        <v>800</v>
      </c>
      <c r="M832">
        <f>Customers[[#This Row],[Quantity Ordered]]*Customers[[#This Row],[Sales Price (Per unit)]]</f>
        <v>2400</v>
      </c>
      <c r="N832" t="s">
        <v>3080</v>
      </c>
    </row>
    <row r="833" spans="1:14" x14ac:dyDescent="0.3">
      <c r="A833" t="s">
        <v>855</v>
      </c>
      <c r="B833" t="s">
        <v>644</v>
      </c>
      <c r="C833">
        <v>2064</v>
      </c>
      <c r="D833" t="s">
        <v>2249</v>
      </c>
      <c r="E833" s="1">
        <v>45357</v>
      </c>
      <c r="F833" s="6">
        <v>2</v>
      </c>
      <c r="G833" s="1" t="s">
        <v>2242</v>
      </c>
      <c r="H833" t="s">
        <v>1221</v>
      </c>
      <c r="I833" t="s">
        <v>2072</v>
      </c>
      <c r="J833" t="s">
        <v>837</v>
      </c>
      <c r="K833">
        <v>2000</v>
      </c>
      <c r="L833">
        <v>1200</v>
      </c>
      <c r="M833">
        <f>Customers[[#This Row],[Quantity Ordered]]*Customers[[#This Row],[Sales Price (Per unit)]]</f>
        <v>2400</v>
      </c>
      <c r="N833" t="s">
        <v>3081</v>
      </c>
    </row>
    <row r="834" spans="1:14" x14ac:dyDescent="0.3">
      <c r="A834" t="s">
        <v>644</v>
      </c>
      <c r="B834" t="s">
        <v>1069</v>
      </c>
      <c r="C834">
        <v>2065</v>
      </c>
      <c r="D834" t="s">
        <v>1209</v>
      </c>
      <c r="E834" s="1">
        <v>45480</v>
      </c>
      <c r="F834" s="6">
        <v>1</v>
      </c>
      <c r="G834" t="s">
        <v>15</v>
      </c>
      <c r="H834" t="s">
        <v>1227</v>
      </c>
      <c r="I834" t="s">
        <v>2073</v>
      </c>
      <c r="J834" t="s">
        <v>1243</v>
      </c>
      <c r="K834">
        <v>4870</v>
      </c>
      <c r="L834">
        <v>800</v>
      </c>
      <c r="M834">
        <f>Customers[[#This Row],[Quantity Ordered]]*Customers[[#This Row],[Sales Price (Per unit)]]</f>
        <v>800</v>
      </c>
      <c r="N834" t="s">
        <v>3082</v>
      </c>
    </row>
    <row r="835" spans="1:14" x14ac:dyDescent="0.3">
      <c r="A835" t="s">
        <v>583</v>
      </c>
      <c r="B835" t="s">
        <v>173</v>
      </c>
      <c r="C835">
        <v>2066</v>
      </c>
      <c r="D835" t="s">
        <v>2249</v>
      </c>
      <c r="E835" s="1">
        <v>45535</v>
      </c>
      <c r="F835" s="6">
        <v>3</v>
      </c>
      <c r="G835" s="1" t="s">
        <v>2243</v>
      </c>
      <c r="H835" t="s">
        <v>1249</v>
      </c>
      <c r="I835" t="s">
        <v>2074</v>
      </c>
      <c r="J835" t="s">
        <v>1251</v>
      </c>
      <c r="K835">
        <v>800</v>
      </c>
      <c r="L835">
        <v>1200</v>
      </c>
      <c r="M835">
        <f>Customers[[#This Row],[Quantity Ordered]]*Customers[[#This Row],[Sales Price (Per unit)]]</f>
        <v>3600</v>
      </c>
      <c r="N835" t="s">
        <v>3083</v>
      </c>
    </row>
    <row r="836" spans="1:14" x14ac:dyDescent="0.3">
      <c r="A836" t="s">
        <v>1070</v>
      </c>
      <c r="B836" t="s">
        <v>1071</v>
      </c>
      <c r="C836">
        <v>2067</v>
      </c>
      <c r="D836" t="s">
        <v>2249</v>
      </c>
      <c r="E836" s="1">
        <v>45343</v>
      </c>
      <c r="F836" s="6">
        <v>1</v>
      </c>
      <c r="G836" t="s">
        <v>19</v>
      </c>
      <c r="H836" t="s">
        <v>1215</v>
      </c>
      <c r="I836" t="s">
        <v>2075</v>
      </c>
      <c r="J836" t="s">
        <v>1263</v>
      </c>
      <c r="K836">
        <v>6000</v>
      </c>
      <c r="L836">
        <v>1200</v>
      </c>
      <c r="M836">
        <f>Customers[[#This Row],[Quantity Ordered]]*Customers[[#This Row],[Sales Price (Per unit)]]</f>
        <v>1200</v>
      </c>
      <c r="N836" t="s">
        <v>3084</v>
      </c>
    </row>
    <row r="837" spans="1:14" x14ac:dyDescent="0.3">
      <c r="A837" t="s">
        <v>1072</v>
      </c>
      <c r="B837" t="s">
        <v>1073</v>
      </c>
      <c r="C837">
        <v>2068</v>
      </c>
      <c r="D837" t="s">
        <v>1208</v>
      </c>
      <c r="E837" s="1">
        <v>45419</v>
      </c>
      <c r="F837" s="6">
        <v>1</v>
      </c>
      <c r="G837" t="s">
        <v>15</v>
      </c>
      <c r="H837" t="s">
        <v>1215</v>
      </c>
      <c r="I837" t="s">
        <v>2076</v>
      </c>
      <c r="J837" t="s">
        <v>1236</v>
      </c>
      <c r="K837">
        <v>6160</v>
      </c>
      <c r="L837">
        <v>250</v>
      </c>
      <c r="M837">
        <f>Customers[[#This Row],[Quantity Ordered]]*Customers[[#This Row],[Sales Price (Per unit)]]</f>
        <v>250</v>
      </c>
      <c r="N837" t="s">
        <v>3085</v>
      </c>
    </row>
    <row r="838" spans="1:14" x14ac:dyDescent="0.3">
      <c r="A838" t="s">
        <v>692</v>
      </c>
      <c r="B838" t="s">
        <v>1074</v>
      </c>
      <c r="C838">
        <v>2069</v>
      </c>
      <c r="D838" t="s">
        <v>2249</v>
      </c>
      <c r="E838" s="1">
        <v>45470</v>
      </c>
      <c r="F838" s="6">
        <v>1</v>
      </c>
      <c r="G838" s="1" t="s">
        <v>2242</v>
      </c>
      <c r="H838" t="s">
        <v>1218</v>
      </c>
      <c r="I838" t="s">
        <v>2077</v>
      </c>
      <c r="J838" t="s">
        <v>1220</v>
      </c>
      <c r="K838">
        <v>2600</v>
      </c>
      <c r="L838">
        <v>1200</v>
      </c>
      <c r="M838">
        <f>Customers[[#This Row],[Quantity Ordered]]*Customers[[#This Row],[Sales Price (Per unit)]]</f>
        <v>1200</v>
      </c>
      <c r="N838" t="s">
        <v>3086</v>
      </c>
    </row>
    <row r="839" spans="1:14" x14ac:dyDescent="0.3">
      <c r="A839" t="s">
        <v>1075</v>
      </c>
      <c r="B839" t="s">
        <v>48</v>
      </c>
      <c r="C839">
        <v>2070</v>
      </c>
      <c r="D839" t="s">
        <v>1209</v>
      </c>
      <c r="E839" s="1">
        <v>45546</v>
      </c>
      <c r="F839" s="6">
        <v>1</v>
      </c>
      <c r="G839" s="1" t="s">
        <v>2242</v>
      </c>
      <c r="H839" t="s">
        <v>1215</v>
      </c>
      <c r="I839" t="s">
        <v>2078</v>
      </c>
      <c r="J839" t="s">
        <v>1263</v>
      </c>
      <c r="K839">
        <v>6000</v>
      </c>
      <c r="L839">
        <v>800</v>
      </c>
      <c r="M839">
        <f>Customers[[#This Row],[Quantity Ordered]]*Customers[[#This Row],[Sales Price (Per unit)]]</f>
        <v>800</v>
      </c>
      <c r="N839" t="s">
        <v>3087</v>
      </c>
    </row>
    <row r="840" spans="1:14" x14ac:dyDescent="0.3">
      <c r="A840" t="s">
        <v>1076</v>
      </c>
      <c r="B840" t="s">
        <v>83</v>
      </c>
      <c r="C840">
        <v>2071</v>
      </c>
      <c r="D840" t="s">
        <v>2249</v>
      </c>
      <c r="E840" s="1">
        <v>45529</v>
      </c>
      <c r="F840" s="6">
        <v>2</v>
      </c>
      <c r="G840" s="1" t="s">
        <v>2242</v>
      </c>
      <c r="H840" t="s">
        <v>1215</v>
      </c>
      <c r="I840" t="s">
        <v>2079</v>
      </c>
      <c r="J840" t="s">
        <v>1263</v>
      </c>
      <c r="K840">
        <v>6000</v>
      </c>
      <c r="L840">
        <v>1200</v>
      </c>
      <c r="M840">
        <f>Customers[[#This Row],[Quantity Ordered]]*Customers[[#This Row],[Sales Price (Per unit)]]</f>
        <v>2400</v>
      </c>
      <c r="N840" t="s">
        <v>3088</v>
      </c>
    </row>
    <row r="841" spans="1:14" x14ac:dyDescent="0.3">
      <c r="A841" t="s">
        <v>213</v>
      </c>
      <c r="B841" t="s">
        <v>80</v>
      </c>
      <c r="C841">
        <v>2072</v>
      </c>
      <c r="D841" t="s">
        <v>2249</v>
      </c>
      <c r="E841" s="1">
        <v>45350</v>
      </c>
      <c r="F841" s="6">
        <v>2</v>
      </c>
      <c r="G841" s="1" t="s">
        <v>2242</v>
      </c>
      <c r="H841" t="s">
        <v>1230</v>
      </c>
      <c r="I841" t="s">
        <v>2080</v>
      </c>
      <c r="J841" t="s">
        <v>1065</v>
      </c>
      <c r="K841">
        <v>5000</v>
      </c>
      <c r="L841">
        <v>1200</v>
      </c>
      <c r="M841">
        <f>Customers[[#This Row],[Quantity Ordered]]*Customers[[#This Row],[Sales Price (Per unit)]]</f>
        <v>2400</v>
      </c>
      <c r="N841" t="s">
        <v>3089</v>
      </c>
    </row>
    <row r="842" spans="1:14" x14ac:dyDescent="0.3">
      <c r="A842" t="s">
        <v>628</v>
      </c>
      <c r="B842" t="s">
        <v>1077</v>
      </c>
      <c r="C842">
        <v>2073</v>
      </c>
      <c r="D842" t="s">
        <v>1206</v>
      </c>
      <c r="E842" s="1">
        <v>45619</v>
      </c>
      <c r="F842" s="6">
        <v>3</v>
      </c>
      <c r="G842" t="s">
        <v>15</v>
      </c>
      <c r="H842" t="s">
        <v>1221</v>
      </c>
      <c r="I842" t="s">
        <v>2081</v>
      </c>
      <c r="J842" t="s">
        <v>837</v>
      </c>
      <c r="K842">
        <v>2000</v>
      </c>
      <c r="L842">
        <v>250</v>
      </c>
      <c r="M842">
        <f>Customers[[#This Row],[Quantity Ordered]]*Customers[[#This Row],[Sales Price (Per unit)]]</f>
        <v>750</v>
      </c>
      <c r="N842" t="s">
        <v>3090</v>
      </c>
    </row>
    <row r="843" spans="1:14" x14ac:dyDescent="0.3">
      <c r="A843" t="s">
        <v>562</v>
      </c>
      <c r="B843" t="s">
        <v>693</v>
      </c>
      <c r="C843">
        <v>2074</v>
      </c>
      <c r="D843" t="s">
        <v>1206</v>
      </c>
      <c r="E843" s="1">
        <v>45648</v>
      </c>
      <c r="F843" s="6">
        <v>2</v>
      </c>
      <c r="G843" s="1" t="s">
        <v>2243</v>
      </c>
      <c r="H843" t="s">
        <v>1224</v>
      </c>
      <c r="I843" t="s">
        <v>2082</v>
      </c>
      <c r="J843" t="s">
        <v>1226</v>
      </c>
      <c r="K843">
        <v>3350</v>
      </c>
      <c r="L843">
        <v>250</v>
      </c>
      <c r="M843">
        <f>Customers[[#This Row],[Quantity Ordered]]*Customers[[#This Row],[Sales Price (Per unit)]]</f>
        <v>500</v>
      </c>
      <c r="N843" t="s">
        <v>3091</v>
      </c>
    </row>
    <row r="844" spans="1:14" x14ac:dyDescent="0.3">
      <c r="A844" t="s">
        <v>628</v>
      </c>
      <c r="B844" t="s">
        <v>1078</v>
      </c>
      <c r="C844">
        <v>2075</v>
      </c>
      <c r="D844" t="s">
        <v>1204</v>
      </c>
      <c r="E844" s="1">
        <v>45544</v>
      </c>
      <c r="F844" s="6">
        <v>2</v>
      </c>
      <c r="G844" t="s">
        <v>19</v>
      </c>
      <c r="H844" t="s">
        <v>1249</v>
      </c>
      <c r="I844" t="s">
        <v>2083</v>
      </c>
      <c r="J844" t="s">
        <v>1294</v>
      </c>
      <c r="K844">
        <v>870</v>
      </c>
      <c r="L844">
        <v>600</v>
      </c>
      <c r="M844">
        <f>Customers[[#This Row],[Quantity Ordered]]*Customers[[#This Row],[Sales Price (Per unit)]]</f>
        <v>1200</v>
      </c>
      <c r="N844" t="s">
        <v>3092</v>
      </c>
    </row>
    <row r="845" spans="1:14" x14ac:dyDescent="0.3">
      <c r="A845" t="s">
        <v>1079</v>
      </c>
      <c r="B845" t="s">
        <v>893</v>
      </c>
      <c r="C845">
        <v>2076</v>
      </c>
      <c r="D845" t="s">
        <v>1204</v>
      </c>
      <c r="E845" s="1">
        <v>45543</v>
      </c>
      <c r="F845" s="6">
        <v>3</v>
      </c>
      <c r="G845" s="1" t="s">
        <v>2242</v>
      </c>
      <c r="H845" t="s">
        <v>1221</v>
      </c>
      <c r="I845" t="s">
        <v>2084</v>
      </c>
      <c r="J845" t="s">
        <v>1261</v>
      </c>
      <c r="K845">
        <v>2500</v>
      </c>
      <c r="L845">
        <v>600</v>
      </c>
      <c r="M845">
        <f>Customers[[#This Row],[Quantity Ordered]]*Customers[[#This Row],[Sales Price (Per unit)]]</f>
        <v>1800</v>
      </c>
      <c r="N845" t="s">
        <v>3093</v>
      </c>
    </row>
    <row r="846" spans="1:14" x14ac:dyDescent="0.3">
      <c r="A846" t="s">
        <v>1080</v>
      </c>
      <c r="B846" t="s">
        <v>1081</v>
      </c>
      <c r="C846">
        <v>2077</v>
      </c>
      <c r="D846" t="s">
        <v>2248</v>
      </c>
      <c r="E846" s="1">
        <v>45501</v>
      </c>
      <c r="F846" s="6">
        <v>2</v>
      </c>
      <c r="G846" t="s">
        <v>15</v>
      </c>
      <c r="H846" t="s">
        <v>1221</v>
      </c>
      <c r="I846" t="s">
        <v>2085</v>
      </c>
      <c r="J846" t="s">
        <v>1261</v>
      </c>
      <c r="K846">
        <v>2500</v>
      </c>
      <c r="L846">
        <v>300</v>
      </c>
      <c r="M846">
        <f>Customers[[#This Row],[Quantity Ordered]]*Customers[[#This Row],[Sales Price (Per unit)]]</f>
        <v>600</v>
      </c>
      <c r="N846" t="s">
        <v>3094</v>
      </c>
    </row>
    <row r="847" spans="1:14" x14ac:dyDescent="0.3">
      <c r="A847" t="s">
        <v>390</v>
      </c>
      <c r="B847" t="s">
        <v>631</v>
      </c>
      <c r="C847">
        <v>2078</v>
      </c>
      <c r="D847" t="s">
        <v>2249</v>
      </c>
      <c r="E847" s="1">
        <v>45431</v>
      </c>
      <c r="F847" s="6">
        <v>1</v>
      </c>
      <c r="G847" t="s">
        <v>19</v>
      </c>
      <c r="H847" t="s">
        <v>1237</v>
      </c>
      <c r="I847" t="s">
        <v>2086</v>
      </c>
      <c r="J847" t="s">
        <v>1239</v>
      </c>
      <c r="K847">
        <v>7250</v>
      </c>
      <c r="L847">
        <v>1200</v>
      </c>
      <c r="M847">
        <f>Customers[[#This Row],[Quantity Ordered]]*Customers[[#This Row],[Sales Price (Per unit)]]</f>
        <v>1200</v>
      </c>
      <c r="N847" t="s">
        <v>3095</v>
      </c>
    </row>
    <row r="848" spans="1:14" x14ac:dyDescent="0.3">
      <c r="A848" t="s">
        <v>1082</v>
      </c>
      <c r="B848" t="s">
        <v>683</v>
      </c>
      <c r="C848">
        <v>2079</v>
      </c>
      <c r="D848" t="s">
        <v>1204</v>
      </c>
      <c r="E848" s="1">
        <v>45462</v>
      </c>
      <c r="F848" s="6">
        <v>2</v>
      </c>
      <c r="G848" s="1" t="s">
        <v>2243</v>
      </c>
      <c r="H848" t="s">
        <v>1230</v>
      </c>
      <c r="I848" t="s">
        <v>2087</v>
      </c>
      <c r="J848" t="s">
        <v>1232</v>
      </c>
      <c r="K848">
        <v>5290</v>
      </c>
      <c r="L848">
        <v>600</v>
      </c>
      <c r="M848">
        <f>Customers[[#This Row],[Quantity Ordered]]*Customers[[#This Row],[Sales Price (Per unit)]]</f>
        <v>1200</v>
      </c>
      <c r="N848" t="s">
        <v>3096</v>
      </c>
    </row>
    <row r="849" spans="1:14" x14ac:dyDescent="0.3">
      <c r="A849" t="s">
        <v>458</v>
      </c>
      <c r="B849" t="s">
        <v>1083</v>
      </c>
      <c r="C849">
        <v>2080</v>
      </c>
      <c r="D849" t="s">
        <v>2248</v>
      </c>
      <c r="E849" s="1">
        <v>45308</v>
      </c>
      <c r="F849" s="6">
        <v>3</v>
      </c>
      <c r="G849" s="1" t="s">
        <v>2242</v>
      </c>
      <c r="H849" t="s">
        <v>1224</v>
      </c>
      <c r="I849" t="s">
        <v>2088</v>
      </c>
      <c r="J849" t="s">
        <v>1234</v>
      </c>
      <c r="K849">
        <v>3220</v>
      </c>
      <c r="L849">
        <v>300</v>
      </c>
      <c r="M849">
        <f>Customers[[#This Row],[Quantity Ordered]]*Customers[[#This Row],[Sales Price (Per unit)]]</f>
        <v>900</v>
      </c>
      <c r="N849" t="s">
        <v>3097</v>
      </c>
    </row>
    <row r="850" spans="1:14" x14ac:dyDescent="0.3">
      <c r="A850" t="s">
        <v>1084</v>
      </c>
      <c r="B850" t="s">
        <v>128</v>
      </c>
      <c r="C850">
        <v>2081</v>
      </c>
      <c r="D850" t="s">
        <v>1208</v>
      </c>
      <c r="E850" s="1">
        <v>45637</v>
      </c>
      <c r="F850" s="6">
        <v>1</v>
      </c>
      <c r="G850" s="1" t="s">
        <v>2243</v>
      </c>
      <c r="H850" t="s">
        <v>1215</v>
      </c>
      <c r="I850" t="s">
        <v>2089</v>
      </c>
      <c r="J850" t="s">
        <v>1217</v>
      </c>
      <c r="K850">
        <v>6725</v>
      </c>
      <c r="L850">
        <v>250</v>
      </c>
      <c r="M850">
        <f>Customers[[#This Row],[Quantity Ordered]]*Customers[[#This Row],[Sales Price (Per unit)]]</f>
        <v>250</v>
      </c>
      <c r="N850" t="s">
        <v>3098</v>
      </c>
    </row>
    <row r="851" spans="1:14" x14ac:dyDescent="0.3">
      <c r="A851" t="s">
        <v>735</v>
      </c>
      <c r="B851" t="s">
        <v>1085</v>
      </c>
      <c r="C851">
        <v>2082</v>
      </c>
      <c r="D851" t="s">
        <v>2249</v>
      </c>
      <c r="E851" s="1">
        <v>45489</v>
      </c>
      <c r="F851" s="6">
        <v>2</v>
      </c>
      <c r="G851" s="1" t="s">
        <v>2242</v>
      </c>
      <c r="H851" t="s">
        <v>1221</v>
      </c>
      <c r="I851" t="s">
        <v>2090</v>
      </c>
      <c r="J851" t="s">
        <v>1261</v>
      </c>
      <c r="K851">
        <v>2500</v>
      </c>
      <c r="L851">
        <v>1200</v>
      </c>
      <c r="M851">
        <f>Customers[[#This Row],[Quantity Ordered]]*Customers[[#This Row],[Sales Price (Per unit)]]</f>
        <v>2400</v>
      </c>
      <c r="N851" t="s">
        <v>3099</v>
      </c>
    </row>
    <row r="852" spans="1:14" x14ac:dyDescent="0.3">
      <c r="A852" t="s">
        <v>1086</v>
      </c>
      <c r="B852" t="s">
        <v>289</v>
      </c>
      <c r="C852">
        <v>2083</v>
      </c>
      <c r="D852" t="s">
        <v>2249</v>
      </c>
      <c r="E852" s="1">
        <v>45567</v>
      </c>
      <c r="F852" s="6">
        <v>2</v>
      </c>
      <c r="G852" t="s">
        <v>19</v>
      </c>
      <c r="H852" t="s">
        <v>1237</v>
      </c>
      <c r="I852" t="s">
        <v>2091</v>
      </c>
      <c r="J852" t="s">
        <v>1314</v>
      </c>
      <c r="K852">
        <v>7310</v>
      </c>
      <c r="L852">
        <v>1200</v>
      </c>
      <c r="M852">
        <f>Customers[[#This Row],[Quantity Ordered]]*Customers[[#This Row],[Sales Price (Per unit)]]</f>
        <v>2400</v>
      </c>
      <c r="N852" t="s">
        <v>3100</v>
      </c>
    </row>
    <row r="853" spans="1:14" x14ac:dyDescent="0.3">
      <c r="A853" t="s">
        <v>1087</v>
      </c>
      <c r="B853" t="s">
        <v>472</v>
      </c>
      <c r="C853">
        <v>2084</v>
      </c>
      <c r="D853" t="s">
        <v>1206</v>
      </c>
      <c r="E853" s="1">
        <v>45292</v>
      </c>
      <c r="F853" s="6">
        <v>3</v>
      </c>
      <c r="G853" t="s">
        <v>15</v>
      </c>
      <c r="H853" t="s">
        <v>1227</v>
      </c>
      <c r="I853" t="s">
        <v>2092</v>
      </c>
      <c r="J853" t="s">
        <v>1243</v>
      </c>
      <c r="K853">
        <v>4870</v>
      </c>
      <c r="L853">
        <v>250</v>
      </c>
      <c r="M853">
        <f>Customers[[#This Row],[Quantity Ordered]]*Customers[[#This Row],[Sales Price (Per unit)]]</f>
        <v>750</v>
      </c>
      <c r="N853" t="s">
        <v>3101</v>
      </c>
    </row>
    <row r="854" spans="1:14" x14ac:dyDescent="0.3">
      <c r="A854" t="s">
        <v>1088</v>
      </c>
      <c r="B854" t="s">
        <v>1089</v>
      </c>
      <c r="C854">
        <v>2085</v>
      </c>
      <c r="D854" t="s">
        <v>1206</v>
      </c>
      <c r="E854" s="1">
        <v>45335</v>
      </c>
      <c r="F854" s="6">
        <v>3</v>
      </c>
      <c r="G854" s="1" t="s">
        <v>2243</v>
      </c>
      <c r="H854" t="s">
        <v>1215</v>
      </c>
      <c r="I854" t="s">
        <v>2093</v>
      </c>
      <c r="J854" t="s">
        <v>1217</v>
      </c>
      <c r="K854">
        <v>6725</v>
      </c>
      <c r="L854">
        <v>250</v>
      </c>
      <c r="M854">
        <f>Customers[[#This Row],[Quantity Ordered]]*Customers[[#This Row],[Sales Price (Per unit)]]</f>
        <v>750</v>
      </c>
      <c r="N854" t="s">
        <v>3102</v>
      </c>
    </row>
    <row r="855" spans="1:14" x14ac:dyDescent="0.3">
      <c r="A855" t="s">
        <v>379</v>
      </c>
      <c r="B855" t="s">
        <v>1033</v>
      </c>
      <c r="C855">
        <v>2086</v>
      </c>
      <c r="D855" t="s">
        <v>1204</v>
      </c>
      <c r="E855" s="1">
        <v>45413</v>
      </c>
      <c r="F855" s="6">
        <v>3</v>
      </c>
      <c r="G855" s="1" t="s">
        <v>2242</v>
      </c>
      <c r="H855" t="s">
        <v>1224</v>
      </c>
      <c r="I855" t="s">
        <v>2094</v>
      </c>
      <c r="J855" t="s">
        <v>1234</v>
      </c>
      <c r="K855">
        <v>3220</v>
      </c>
      <c r="L855">
        <v>600</v>
      </c>
      <c r="M855">
        <f>Customers[[#This Row],[Quantity Ordered]]*Customers[[#This Row],[Sales Price (Per unit)]]</f>
        <v>1800</v>
      </c>
      <c r="N855" t="s">
        <v>3103</v>
      </c>
    </row>
    <row r="856" spans="1:14" x14ac:dyDescent="0.3">
      <c r="A856" t="s">
        <v>1072</v>
      </c>
      <c r="B856" t="s">
        <v>290</v>
      </c>
      <c r="C856">
        <v>2087</v>
      </c>
      <c r="D856" t="s">
        <v>1208</v>
      </c>
      <c r="E856" s="1">
        <v>45443</v>
      </c>
      <c r="F856" s="6">
        <v>1</v>
      </c>
      <c r="G856" t="s">
        <v>15</v>
      </c>
      <c r="H856" t="s">
        <v>1227</v>
      </c>
      <c r="I856" t="s">
        <v>2095</v>
      </c>
      <c r="J856" t="s">
        <v>1243</v>
      </c>
      <c r="K856">
        <v>4870</v>
      </c>
      <c r="L856">
        <v>250</v>
      </c>
      <c r="M856">
        <f>Customers[[#This Row],[Quantity Ordered]]*Customers[[#This Row],[Sales Price (Per unit)]]</f>
        <v>250</v>
      </c>
      <c r="N856" t="s">
        <v>3104</v>
      </c>
    </row>
    <row r="857" spans="1:14" x14ac:dyDescent="0.3">
      <c r="A857" t="s">
        <v>1090</v>
      </c>
      <c r="B857" t="s">
        <v>1091</v>
      </c>
      <c r="C857">
        <v>2088</v>
      </c>
      <c r="D857" t="s">
        <v>1206</v>
      </c>
      <c r="E857" s="1">
        <v>45518</v>
      </c>
      <c r="F857" s="6">
        <v>2</v>
      </c>
      <c r="G857" t="s">
        <v>15</v>
      </c>
      <c r="H857" t="s">
        <v>1224</v>
      </c>
      <c r="I857" t="s">
        <v>2096</v>
      </c>
      <c r="J857" t="s">
        <v>1226</v>
      </c>
      <c r="K857">
        <v>3350</v>
      </c>
      <c r="L857">
        <v>250</v>
      </c>
      <c r="M857">
        <f>Customers[[#This Row],[Quantity Ordered]]*Customers[[#This Row],[Sales Price (Per unit)]]</f>
        <v>500</v>
      </c>
      <c r="N857" t="s">
        <v>3105</v>
      </c>
    </row>
    <row r="858" spans="1:14" x14ac:dyDescent="0.3">
      <c r="A858" t="s">
        <v>651</v>
      </c>
      <c r="B858" t="s">
        <v>1092</v>
      </c>
      <c r="C858">
        <v>2089</v>
      </c>
      <c r="D858" t="s">
        <v>1206</v>
      </c>
      <c r="E858" s="1">
        <v>45421</v>
      </c>
      <c r="F858" s="6">
        <v>1</v>
      </c>
      <c r="G858" t="s">
        <v>19</v>
      </c>
      <c r="H858" t="s">
        <v>1224</v>
      </c>
      <c r="I858" t="s">
        <v>2097</v>
      </c>
      <c r="J858" t="s">
        <v>1247</v>
      </c>
      <c r="K858">
        <v>3000</v>
      </c>
      <c r="L858">
        <v>250</v>
      </c>
      <c r="M858">
        <f>Customers[[#This Row],[Quantity Ordered]]*Customers[[#This Row],[Sales Price (Per unit)]]</f>
        <v>250</v>
      </c>
      <c r="N858" t="s">
        <v>3106</v>
      </c>
    </row>
    <row r="859" spans="1:14" x14ac:dyDescent="0.3">
      <c r="A859" t="s">
        <v>1093</v>
      </c>
      <c r="B859" t="s">
        <v>967</v>
      </c>
      <c r="C859">
        <v>2090</v>
      </c>
      <c r="D859" t="s">
        <v>1209</v>
      </c>
      <c r="E859" s="1">
        <v>45657</v>
      </c>
      <c r="F859" s="6">
        <v>2</v>
      </c>
      <c r="G859" t="s">
        <v>15</v>
      </c>
      <c r="H859" t="s">
        <v>1215</v>
      </c>
      <c r="I859" t="s">
        <v>2098</v>
      </c>
      <c r="J859" t="s">
        <v>1236</v>
      </c>
      <c r="K859">
        <v>6160</v>
      </c>
      <c r="L859">
        <v>800</v>
      </c>
      <c r="M859">
        <f>Customers[[#This Row],[Quantity Ordered]]*Customers[[#This Row],[Sales Price (Per unit)]]</f>
        <v>1600</v>
      </c>
      <c r="N859" t="s">
        <v>3107</v>
      </c>
    </row>
    <row r="860" spans="1:14" x14ac:dyDescent="0.3">
      <c r="A860" t="s">
        <v>588</v>
      </c>
      <c r="B860" t="s">
        <v>589</v>
      </c>
      <c r="C860">
        <v>1588</v>
      </c>
      <c r="D860" t="s">
        <v>2248</v>
      </c>
      <c r="E860" s="1">
        <v>45317</v>
      </c>
      <c r="F860" s="6">
        <v>2</v>
      </c>
      <c r="G860" s="1" t="s">
        <v>2242</v>
      </c>
      <c r="H860" t="s">
        <v>1227</v>
      </c>
      <c r="I860" t="s">
        <v>2099</v>
      </c>
      <c r="J860" t="s">
        <v>1265</v>
      </c>
      <c r="K860">
        <v>4000</v>
      </c>
      <c r="L860">
        <v>300</v>
      </c>
      <c r="M860">
        <f>Customers[[#This Row],[Quantity Ordered]]*Customers[[#This Row],[Sales Price (Per unit)]]</f>
        <v>600</v>
      </c>
      <c r="N860" t="s">
        <v>3108</v>
      </c>
    </row>
    <row r="861" spans="1:14" x14ac:dyDescent="0.3">
      <c r="A861" t="s">
        <v>1094</v>
      </c>
      <c r="B861" t="s">
        <v>147</v>
      </c>
      <c r="C861">
        <v>2091</v>
      </c>
      <c r="D861" t="s">
        <v>2249</v>
      </c>
      <c r="E861" s="1">
        <v>45324</v>
      </c>
      <c r="F861" s="6">
        <v>2</v>
      </c>
      <c r="G861" t="s">
        <v>19</v>
      </c>
      <c r="H861" t="s">
        <v>1218</v>
      </c>
      <c r="I861" t="s">
        <v>2100</v>
      </c>
      <c r="J861" t="s">
        <v>1220</v>
      </c>
      <c r="K861">
        <v>2600</v>
      </c>
      <c r="L861">
        <v>1200</v>
      </c>
      <c r="M861">
        <f>Customers[[#This Row],[Quantity Ordered]]*Customers[[#This Row],[Sales Price (Per unit)]]</f>
        <v>2400</v>
      </c>
      <c r="N861" t="s">
        <v>3109</v>
      </c>
    </row>
    <row r="862" spans="1:14" x14ac:dyDescent="0.3">
      <c r="A862" t="s">
        <v>1095</v>
      </c>
      <c r="B862" t="s">
        <v>1096</v>
      </c>
      <c r="C862">
        <v>2092</v>
      </c>
      <c r="D862" t="s">
        <v>1206</v>
      </c>
      <c r="E862" s="1">
        <v>45312</v>
      </c>
      <c r="F862" s="6">
        <v>2</v>
      </c>
      <c r="G862" t="s">
        <v>15</v>
      </c>
      <c r="H862" t="s">
        <v>1218</v>
      </c>
      <c r="I862" t="s">
        <v>2101</v>
      </c>
      <c r="J862" t="s">
        <v>1220</v>
      </c>
      <c r="K862">
        <v>2600</v>
      </c>
      <c r="L862">
        <v>250</v>
      </c>
      <c r="M862">
        <f>Customers[[#This Row],[Quantity Ordered]]*Customers[[#This Row],[Sales Price (Per unit)]]</f>
        <v>500</v>
      </c>
      <c r="N862" t="s">
        <v>3110</v>
      </c>
    </row>
    <row r="863" spans="1:14" x14ac:dyDescent="0.3">
      <c r="A863" t="s">
        <v>1097</v>
      </c>
      <c r="B863" t="s">
        <v>514</v>
      </c>
      <c r="C863">
        <v>2093</v>
      </c>
      <c r="D863" t="s">
        <v>1208</v>
      </c>
      <c r="E863" s="1">
        <v>45606</v>
      </c>
      <c r="F863" s="6">
        <v>2</v>
      </c>
      <c r="G863" t="s">
        <v>15</v>
      </c>
      <c r="H863" t="s">
        <v>1230</v>
      </c>
      <c r="I863" t="s">
        <v>2102</v>
      </c>
      <c r="J863" t="s">
        <v>1065</v>
      </c>
      <c r="K863">
        <v>5000</v>
      </c>
      <c r="L863">
        <v>250</v>
      </c>
      <c r="M863">
        <f>Customers[[#This Row],[Quantity Ordered]]*Customers[[#This Row],[Sales Price (Per unit)]]</f>
        <v>500</v>
      </c>
      <c r="N863" t="s">
        <v>3111</v>
      </c>
    </row>
    <row r="864" spans="1:14" x14ac:dyDescent="0.3">
      <c r="A864" t="s">
        <v>299</v>
      </c>
      <c r="B864" t="s">
        <v>889</v>
      </c>
      <c r="C864">
        <v>2094</v>
      </c>
      <c r="D864" t="s">
        <v>2248</v>
      </c>
      <c r="E864" s="1">
        <v>45646</v>
      </c>
      <c r="F864" s="6">
        <v>1</v>
      </c>
      <c r="G864" t="s">
        <v>15</v>
      </c>
      <c r="H864" t="s">
        <v>1230</v>
      </c>
      <c r="I864" t="s">
        <v>2103</v>
      </c>
      <c r="J864" t="s">
        <v>1232</v>
      </c>
      <c r="K864">
        <v>5290</v>
      </c>
      <c r="L864">
        <v>300</v>
      </c>
      <c r="M864">
        <f>Customers[[#This Row],[Quantity Ordered]]*Customers[[#This Row],[Sales Price (Per unit)]]</f>
        <v>300</v>
      </c>
      <c r="N864" t="s">
        <v>3112</v>
      </c>
    </row>
    <row r="865" spans="1:14" x14ac:dyDescent="0.3">
      <c r="A865" t="s">
        <v>1098</v>
      </c>
      <c r="B865" t="s">
        <v>578</v>
      </c>
      <c r="C865">
        <v>2095</v>
      </c>
      <c r="D865" t="s">
        <v>1206</v>
      </c>
      <c r="E865" s="1">
        <v>45455</v>
      </c>
      <c r="F865" s="6">
        <v>2</v>
      </c>
      <c r="G865" t="s">
        <v>15</v>
      </c>
      <c r="H865" t="s">
        <v>1218</v>
      </c>
      <c r="I865" t="s">
        <v>2104</v>
      </c>
      <c r="J865" t="s">
        <v>1220</v>
      </c>
      <c r="K865">
        <v>2600</v>
      </c>
      <c r="L865">
        <v>250</v>
      </c>
      <c r="M865">
        <f>Customers[[#This Row],[Quantity Ordered]]*Customers[[#This Row],[Sales Price (Per unit)]]</f>
        <v>500</v>
      </c>
      <c r="N865" t="s">
        <v>3113</v>
      </c>
    </row>
    <row r="866" spans="1:14" x14ac:dyDescent="0.3">
      <c r="A866" t="s">
        <v>607</v>
      </c>
      <c r="B866" t="s">
        <v>297</v>
      </c>
      <c r="C866">
        <v>2096</v>
      </c>
      <c r="D866" t="s">
        <v>1206</v>
      </c>
      <c r="E866" s="1">
        <v>45620</v>
      </c>
      <c r="F866" s="6">
        <v>1</v>
      </c>
      <c r="G866" t="s">
        <v>15</v>
      </c>
      <c r="H866" t="s">
        <v>1237</v>
      </c>
      <c r="I866" t="s">
        <v>2105</v>
      </c>
      <c r="J866" t="s">
        <v>1241</v>
      </c>
      <c r="K866">
        <v>7000</v>
      </c>
      <c r="L866">
        <v>250</v>
      </c>
      <c r="M866">
        <f>Customers[[#This Row],[Quantity Ordered]]*Customers[[#This Row],[Sales Price (Per unit)]]</f>
        <v>250</v>
      </c>
      <c r="N866" t="s">
        <v>3114</v>
      </c>
    </row>
    <row r="867" spans="1:14" x14ac:dyDescent="0.3">
      <c r="A867" t="s">
        <v>63</v>
      </c>
      <c r="B867" t="s">
        <v>520</v>
      </c>
      <c r="C867">
        <v>2097</v>
      </c>
      <c r="D867" t="s">
        <v>2248</v>
      </c>
      <c r="E867" s="1">
        <v>45586</v>
      </c>
      <c r="F867" s="6">
        <v>2</v>
      </c>
      <c r="G867" t="s">
        <v>19</v>
      </c>
      <c r="H867" t="s">
        <v>1237</v>
      </c>
      <c r="I867" t="s">
        <v>2106</v>
      </c>
      <c r="J867" t="s">
        <v>1239</v>
      </c>
      <c r="K867">
        <v>7250</v>
      </c>
      <c r="L867">
        <v>300</v>
      </c>
      <c r="M867">
        <f>Customers[[#This Row],[Quantity Ordered]]*Customers[[#This Row],[Sales Price (Per unit)]]</f>
        <v>600</v>
      </c>
      <c r="N867" t="s">
        <v>3115</v>
      </c>
    </row>
    <row r="868" spans="1:14" x14ac:dyDescent="0.3">
      <c r="A868" t="s">
        <v>586</v>
      </c>
      <c r="B868" t="s">
        <v>726</v>
      </c>
      <c r="C868">
        <v>2098</v>
      </c>
      <c r="D868" t="s">
        <v>2249</v>
      </c>
      <c r="E868" s="1">
        <v>45519</v>
      </c>
      <c r="F868" s="6">
        <v>1</v>
      </c>
      <c r="G868" t="s">
        <v>15</v>
      </c>
      <c r="H868" t="s">
        <v>1218</v>
      </c>
      <c r="I868" t="s">
        <v>2107</v>
      </c>
      <c r="J868" t="s">
        <v>1220</v>
      </c>
      <c r="K868">
        <v>2600</v>
      </c>
      <c r="L868">
        <v>1200</v>
      </c>
      <c r="M868">
        <f>Customers[[#This Row],[Quantity Ordered]]*Customers[[#This Row],[Sales Price (Per unit)]]</f>
        <v>1200</v>
      </c>
      <c r="N868" t="s">
        <v>3116</v>
      </c>
    </row>
    <row r="869" spans="1:14" x14ac:dyDescent="0.3">
      <c r="A869" t="s">
        <v>643</v>
      </c>
      <c r="B869" t="s">
        <v>1099</v>
      </c>
      <c r="C869">
        <v>2099</v>
      </c>
      <c r="D869" t="s">
        <v>1209</v>
      </c>
      <c r="E869" s="1">
        <v>45511</v>
      </c>
      <c r="F869" s="6">
        <v>2</v>
      </c>
      <c r="G869" t="s">
        <v>19</v>
      </c>
      <c r="H869" t="s">
        <v>1227</v>
      </c>
      <c r="I869" t="s">
        <v>2108</v>
      </c>
      <c r="J869" t="s">
        <v>1243</v>
      </c>
      <c r="K869">
        <v>4870</v>
      </c>
      <c r="L869">
        <v>800</v>
      </c>
      <c r="M869">
        <f>Customers[[#This Row],[Quantity Ordered]]*Customers[[#This Row],[Sales Price (Per unit)]]</f>
        <v>1600</v>
      </c>
      <c r="N869" t="s">
        <v>3117</v>
      </c>
    </row>
    <row r="870" spans="1:14" x14ac:dyDescent="0.3">
      <c r="A870" t="s">
        <v>666</v>
      </c>
      <c r="B870" t="s">
        <v>614</v>
      </c>
      <c r="C870">
        <v>2100</v>
      </c>
      <c r="D870" t="s">
        <v>2249</v>
      </c>
      <c r="E870" s="1">
        <v>45293</v>
      </c>
      <c r="F870" s="6">
        <v>3</v>
      </c>
      <c r="G870" s="1" t="s">
        <v>2243</v>
      </c>
      <c r="H870" t="s">
        <v>1230</v>
      </c>
      <c r="I870" t="s">
        <v>2109</v>
      </c>
      <c r="J870" t="s">
        <v>1065</v>
      </c>
      <c r="K870">
        <v>5000</v>
      </c>
      <c r="L870">
        <v>1200</v>
      </c>
      <c r="M870">
        <f>Customers[[#This Row],[Quantity Ordered]]*Customers[[#This Row],[Sales Price (Per unit)]]</f>
        <v>3600</v>
      </c>
      <c r="N870" t="s">
        <v>3118</v>
      </c>
    </row>
    <row r="871" spans="1:14" x14ac:dyDescent="0.3">
      <c r="A871" t="s">
        <v>308</v>
      </c>
      <c r="B871" t="s">
        <v>1100</v>
      </c>
      <c r="C871">
        <v>2101</v>
      </c>
      <c r="D871" t="s">
        <v>2249</v>
      </c>
      <c r="E871" s="1">
        <v>45419</v>
      </c>
      <c r="F871" s="6">
        <v>1</v>
      </c>
      <c r="G871" s="1" t="s">
        <v>2242</v>
      </c>
      <c r="H871" t="s">
        <v>1230</v>
      </c>
      <c r="I871" t="s">
        <v>2110</v>
      </c>
      <c r="J871" t="s">
        <v>1232</v>
      </c>
      <c r="K871">
        <v>5290</v>
      </c>
      <c r="L871">
        <v>1200</v>
      </c>
      <c r="M871">
        <f>Customers[[#This Row],[Quantity Ordered]]*Customers[[#This Row],[Sales Price (Per unit)]]</f>
        <v>1200</v>
      </c>
      <c r="N871" t="s">
        <v>3119</v>
      </c>
    </row>
    <row r="872" spans="1:14" x14ac:dyDescent="0.3">
      <c r="A872" t="s">
        <v>1101</v>
      </c>
      <c r="B872" t="s">
        <v>146</v>
      </c>
      <c r="C872">
        <v>2102</v>
      </c>
      <c r="D872" t="s">
        <v>2248</v>
      </c>
      <c r="E872" s="1">
        <v>45387</v>
      </c>
      <c r="F872" s="6">
        <v>3</v>
      </c>
      <c r="G872" t="s">
        <v>15</v>
      </c>
      <c r="H872" t="s">
        <v>1224</v>
      </c>
      <c r="I872" t="s">
        <v>2111</v>
      </c>
      <c r="J872" t="s">
        <v>1226</v>
      </c>
      <c r="K872">
        <v>3350</v>
      </c>
      <c r="L872">
        <v>300</v>
      </c>
      <c r="M872">
        <f>Customers[[#This Row],[Quantity Ordered]]*Customers[[#This Row],[Sales Price (Per unit)]]</f>
        <v>900</v>
      </c>
      <c r="N872" t="s">
        <v>3120</v>
      </c>
    </row>
    <row r="873" spans="1:14" x14ac:dyDescent="0.3">
      <c r="A873" t="s">
        <v>134</v>
      </c>
      <c r="B873" t="s">
        <v>1102</v>
      </c>
      <c r="C873">
        <v>2103</v>
      </c>
      <c r="D873" t="s">
        <v>2249</v>
      </c>
      <c r="E873" s="1">
        <v>45646</v>
      </c>
      <c r="F873" s="6">
        <v>1</v>
      </c>
      <c r="G873" s="1" t="s">
        <v>2242</v>
      </c>
      <c r="H873" t="s">
        <v>1237</v>
      </c>
      <c r="I873" t="s">
        <v>2112</v>
      </c>
      <c r="J873" t="s">
        <v>1239</v>
      </c>
      <c r="K873">
        <v>7250</v>
      </c>
      <c r="L873">
        <v>1200</v>
      </c>
      <c r="M873">
        <f>Customers[[#This Row],[Quantity Ordered]]*Customers[[#This Row],[Sales Price (Per unit)]]</f>
        <v>1200</v>
      </c>
      <c r="N873" t="s">
        <v>3121</v>
      </c>
    </row>
    <row r="874" spans="1:14" x14ac:dyDescent="0.3">
      <c r="A874" t="s">
        <v>464</v>
      </c>
      <c r="B874" t="s">
        <v>922</v>
      </c>
      <c r="C874">
        <v>2104</v>
      </c>
      <c r="D874" t="s">
        <v>1208</v>
      </c>
      <c r="E874" s="1">
        <v>45423</v>
      </c>
      <c r="F874" s="6">
        <v>1</v>
      </c>
      <c r="G874" t="s">
        <v>15</v>
      </c>
      <c r="H874" t="s">
        <v>1221</v>
      </c>
      <c r="I874" t="s">
        <v>2113</v>
      </c>
      <c r="J874" t="s">
        <v>837</v>
      </c>
      <c r="K874">
        <v>2000</v>
      </c>
      <c r="L874">
        <v>250</v>
      </c>
      <c r="M874">
        <f>Customers[[#This Row],[Quantity Ordered]]*Customers[[#This Row],[Sales Price (Per unit)]]</f>
        <v>250</v>
      </c>
      <c r="N874" t="s">
        <v>3122</v>
      </c>
    </row>
    <row r="875" spans="1:14" x14ac:dyDescent="0.3">
      <c r="A875" t="s">
        <v>544</v>
      </c>
      <c r="B875" t="s">
        <v>1103</v>
      </c>
      <c r="C875">
        <v>2105</v>
      </c>
      <c r="D875" t="s">
        <v>2249</v>
      </c>
      <c r="E875" s="1">
        <v>45378</v>
      </c>
      <c r="F875" s="6">
        <v>3</v>
      </c>
      <c r="G875" s="1" t="s">
        <v>2243</v>
      </c>
      <c r="H875" t="s">
        <v>1237</v>
      </c>
      <c r="I875" t="s">
        <v>2114</v>
      </c>
      <c r="J875" t="s">
        <v>1314</v>
      </c>
      <c r="K875">
        <v>7310</v>
      </c>
      <c r="L875">
        <v>1200</v>
      </c>
      <c r="M875">
        <f>Customers[[#This Row],[Quantity Ordered]]*Customers[[#This Row],[Sales Price (Per unit)]]</f>
        <v>3600</v>
      </c>
      <c r="N875" t="s">
        <v>3123</v>
      </c>
    </row>
    <row r="876" spans="1:14" x14ac:dyDescent="0.3">
      <c r="A876" t="s">
        <v>1104</v>
      </c>
      <c r="B876" t="s">
        <v>724</v>
      </c>
      <c r="C876">
        <v>2106</v>
      </c>
      <c r="D876" t="s">
        <v>2248</v>
      </c>
      <c r="E876" s="1">
        <v>45590</v>
      </c>
      <c r="F876" s="6">
        <v>1</v>
      </c>
      <c r="G876" t="s">
        <v>19</v>
      </c>
      <c r="H876" t="s">
        <v>1237</v>
      </c>
      <c r="I876" t="s">
        <v>2115</v>
      </c>
      <c r="J876" t="s">
        <v>1239</v>
      </c>
      <c r="K876">
        <v>7250</v>
      </c>
      <c r="L876">
        <v>300</v>
      </c>
      <c r="M876">
        <f>Customers[[#This Row],[Quantity Ordered]]*Customers[[#This Row],[Sales Price (Per unit)]]</f>
        <v>300</v>
      </c>
      <c r="N876" t="s">
        <v>3124</v>
      </c>
    </row>
    <row r="877" spans="1:14" x14ac:dyDescent="0.3">
      <c r="A877" t="s">
        <v>716</v>
      </c>
      <c r="B877" t="s">
        <v>1105</v>
      </c>
      <c r="C877">
        <v>2107</v>
      </c>
      <c r="D877" t="s">
        <v>1206</v>
      </c>
      <c r="E877" s="1">
        <v>45531</v>
      </c>
      <c r="F877" s="6">
        <v>3</v>
      </c>
      <c r="G877" s="1" t="s">
        <v>2243</v>
      </c>
      <c r="H877" t="s">
        <v>1218</v>
      </c>
      <c r="I877" t="s">
        <v>2116</v>
      </c>
      <c r="J877" t="s">
        <v>1220</v>
      </c>
      <c r="K877">
        <v>2600</v>
      </c>
      <c r="L877">
        <v>250</v>
      </c>
      <c r="M877">
        <f>Customers[[#This Row],[Quantity Ordered]]*Customers[[#This Row],[Sales Price (Per unit)]]</f>
        <v>750</v>
      </c>
      <c r="N877" t="s">
        <v>3125</v>
      </c>
    </row>
    <row r="878" spans="1:14" x14ac:dyDescent="0.3">
      <c r="A878" t="s">
        <v>1106</v>
      </c>
      <c r="B878" t="s">
        <v>1107</v>
      </c>
      <c r="C878">
        <v>2108</v>
      </c>
      <c r="D878" t="s">
        <v>1208</v>
      </c>
      <c r="E878" s="1">
        <v>45508</v>
      </c>
      <c r="F878" s="6">
        <v>3</v>
      </c>
      <c r="G878" s="1" t="s">
        <v>2242</v>
      </c>
      <c r="H878" t="s">
        <v>1218</v>
      </c>
      <c r="I878" t="s">
        <v>2117</v>
      </c>
      <c r="J878" t="s">
        <v>1220</v>
      </c>
      <c r="K878">
        <v>2600</v>
      </c>
      <c r="L878">
        <v>250</v>
      </c>
      <c r="M878">
        <f>Customers[[#This Row],[Quantity Ordered]]*Customers[[#This Row],[Sales Price (Per unit)]]</f>
        <v>750</v>
      </c>
      <c r="N878" t="s">
        <v>3126</v>
      </c>
    </row>
    <row r="879" spans="1:14" x14ac:dyDescent="0.3">
      <c r="A879" t="s">
        <v>330</v>
      </c>
      <c r="B879" t="s">
        <v>1108</v>
      </c>
      <c r="C879">
        <v>2109</v>
      </c>
      <c r="D879" t="s">
        <v>1204</v>
      </c>
      <c r="E879" s="1">
        <v>45378</v>
      </c>
      <c r="F879" s="6">
        <v>3</v>
      </c>
      <c r="G879" t="s">
        <v>15</v>
      </c>
      <c r="H879" t="s">
        <v>1218</v>
      </c>
      <c r="I879" t="s">
        <v>2118</v>
      </c>
      <c r="J879" t="s">
        <v>1220</v>
      </c>
      <c r="K879">
        <v>2600</v>
      </c>
      <c r="L879">
        <v>600</v>
      </c>
      <c r="M879">
        <f>Customers[[#This Row],[Quantity Ordered]]*Customers[[#This Row],[Sales Price (Per unit)]]</f>
        <v>1800</v>
      </c>
      <c r="N879" t="s">
        <v>3127</v>
      </c>
    </row>
    <row r="880" spans="1:14" x14ac:dyDescent="0.3">
      <c r="A880" t="s">
        <v>483</v>
      </c>
      <c r="B880" t="s">
        <v>416</v>
      </c>
      <c r="C880">
        <v>2110</v>
      </c>
      <c r="D880" t="s">
        <v>2249</v>
      </c>
      <c r="E880" s="1">
        <v>45370</v>
      </c>
      <c r="F880" s="6">
        <v>1</v>
      </c>
      <c r="G880" s="1" t="s">
        <v>2242</v>
      </c>
      <c r="H880" t="s">
        <v>1215</v>
      </c>
      <c r="I880" t="s">
        <v>2119</v>
      </c>
      <c r="J880" t="s">
        <v>1263</v>
      </c>
      <c r="K880">
        <v>6000</v>
      </c>
      <c r="L880">
        <v>1200</v>
      </c>
      <c r="M880">
        <f>Customers[[#This Row],[Quantity Ordered]]*Customers[[#This Row],[Sales Price (Per unit)]]</f>
        <v>1200</v>
      </c>
      <c r="N880" t="s">
        <v>3128</v>
      </c>
    </row>
    <row r="881" spans="1:14" x14ac:dyDescent="0.3">
      <c r="A881" t="s">
        <v>1109</v>
      </c>
      <c r="B881" t="s">
        <v>1110</v>
      </c>
      <c r="C881">
        <v>2111</v>
      </c>
      <c r="D881" t="s">
        <v>2249</v>
      </c>
      <c r="E881" s="1">
        <v>45444</v>
      </c>
      <c r="F881" s="6">
        <v>3</v>
      </c>
      <c r="G881" t="s">
        <v>19</v>
      </c>
      <c r="H881" t="s">
        <v>1227</v>
      </c>
      <c r="I881" t="s">
        <v>2120</v>
      </c>
      <c r="J881" t="s">
        <v>1229</v>
      </c>
      <c r="K881">
        <v>4217</v>
      </c>
      <c r="L881">
        <v>1200</v>
      </c>
      <c r="M881">
        <f>Customers[[#This Row],[Quantity Ordered]]*Customers[[#This Row],[Sales Price (Per unit)]]</f>
        <v>3600</v>
      </c>
      <c r="N881" t="s">
        <v>3129</v>
      </c>
    </row>
    <row r="882" spans="1:14" x14ac:dyDescent="0.3">
      <c r="A882" t="s">
        <v>1111</v>
      </c>
      <c r="B882" t="s">
        <v>1112</v>
      </c>
      <c r="C882">
        <v>2112</v>
      </c>
      <c r="D882" t="s">
        <v>1208</v>
      </c>
      <c r="E882" s="1">
        <v>45485</v>
      </c>
      <c r="F882" s="6">
        <v>2</v>
      </c>
      <c r="G882" s="1" t="s">
        <v>2242</v>
      </c>
      <c r="H882" t="s">
        <v>1215</v>
      </c>
      <c r="I882" t="s">
        <v>2121</v>
      </c>
      <c r="J882" t="s">
        <v>1263</v>
      </c>
      <c r="K882">
        <v>6000</v>
      </c>
      <c r="L882">
        <v>250</v>
      </c>
      <c r="M882">
        <f>Customers[[#This Row],[Quantity Ordered]]*Customers[[#This Row],[Sales Price (Per unit)]]</f>
        <v>500</v>
      </c>
      <c r="N882" t="s">
        <v>3130</v>
      </c>
    </row>
    <row r="883" spans="1:14" x14ac:dyDescent="0.3">
      <c r="A883" t="s">
        <v>1113</v>
      </c>
      <c r="B883" t="s">
        <v>1114</v>
      </c>
      <c r="C883">
        <v>2113</v>
      </c>
      <c r="D883" t="s">
        <v>2249</v>
      </c>
      <c r="E883" s="1">
        <v>45599</v>
      </c>
      <c r="F883" s="6">
        <v>1</v>
      </c>
      <c r="G883" s="1" t="s">
        <v>2242</v>
      </c>
      <c r="H883" t="s">
        <v>1224</v>
      </c>
      <c r="I883" t="s">
        <v>2122</v>
      </c>
      <c r="J883" t="s">
        <v>1247</v>
      </c>
      <c r="K883">
        <v>3000</v>
      </c>
      <c r="L883">
        <v>1200</v>
      </c>
      <c r="M883">
        <f>Customers[[#This Row],[Quantity Ordered]]*Customers[[#This Row],[Sales Price (Per unit)]]</f>
        <v>1200</v>
      </c>
      <c r="N883" t="s">
        <v>3131</v>
      </c>
    </row>
    <row r="884" spans="1:14" x14ac:dyDescent="0.3">
      <c r="A884" t="s">
        <v>708</v>
      </c>
      <c r="B884" t="s">
        <v>236</v>
      </c>
      <c r="C884">
        <v>2114</v>
      </c>
      <c r="D884" t="s">
        <v>1206</v>
      </c>
      <c r="E884" s="1">
        <v>45442</v>
      </c>
      <c r="F884" s="6">
        <v>1</v>
      </c>
      <c r="G884" t="s">
        <v>15</v>
      </c>
      <c r="H884" t="s">
        <v>1221</v>
      </c>
      <c r="I884" t="s">
        <v>2123</v>
      </c>
      <c r="J884" t="s">
        <v>1223</v>
      </c>
      <c r="K884">
        <v>2300</v>
      </c>
      <c r="L884">
        <v>250</v>
      </c>
      <c r="M884">
        <f>Customers[[#This Row],[Quantity Ordered]]*Customers[[#This Row],[Sales Price (Per unit)]]</f>
        <v>250</v>
      </c>
      <c r="N884" t="s">
        <v>3132</v>
      </c>
    </row>
    <row r="885" spans="1:14" x14ac:dyDescent="0.3">
      <c r="A885" t="s">
        <v>475</v>
      </c>
      <c r="B885" t="s">
        <v>906</v>
      </c>
      <c r="C885">
        <v>2115</v>
      </c>
      <c r="D885" t="s">
        <v>2248</v>
      </c>
      <c r="E885" s="1">
        <v>45614</v>
      </c>
      <c r="F885" s="6">
        <v>2</v>
      </c>
      <c r="G885" t="s">
        <v>15</v>
      </c>
      <c r="H885" t="s">
        <v>1227</v>
      </c>
      <c r="I885" t="s">
        <v>2124</v>
      </c>
      <c r="J885" t="s">
        <v>1265</v>
      </c>
      <c r="K885">
        <v>4000</v>
      </c>
      <c r="L885">
        <v>300</v>
      </c>
      <c r="M885">
        <f>Customers[[#This Row],[Quantity Ordered]]*Customers[[#This Row],[Sales Price (Per unit)]]</f>
        <v>600</v>
      </c>
      <c r="N885" t="s">
        <v>3133</v>
      </c>
    </row>
    <row r="886" spans="1:14" x14ac:dyDescent="0.3">
      <c r="A886" t="s">
        <v>1115</v>
      </c>
      <c r="B886" t="s">
        <v>1116</v>
      </c>
      <c r="C886">
        <v>2116</v>
      </c>
      <c r="D886" t="s">
        <v>2249</v>
      </c>
      <c r="E886" s="1">
        <v>45530</v>
      </c>
      <c r="F886" s="6">
        <v>2</v>
      </c>
      <c r="G886" t="s">
        <v>15</v>
      </c>
      <c r="H886" t="s">
        <v>1221</v>
      </c>
      <c r="I886" t="s">
        <v>2125</v>
      </c>
      <c r="J886" t="s">
        <v>837</v>
      </c>
      <c r="K886">
        <v>2000</v>
      </c>
      <c r="L886">
        <v>1200</v>
      </c>
      <c r="M886">
        <f>Customers[[#This Row],[Quantity Ordered]]*Customers[[#This Row],[Sales Price (Per unit)]]</f>
        <v>2400</v>
      </c>
      <c r="N886" t="s">
        <v>3134</v>
      </c>
    </row>
    <row r="887" spans="1:14" x14ac:dyDescent="0.3">
      <c r="A887" t="s">
        <v>1117</v>
      </c>
      <c r="B887" t="s">
        <v>1023</v>
      </c>
      <c r="C887">
        <v>2117</v>
      </c>
      <c r="D887" t="s">
        <v>1206</v>
      </c>
      <c r="E887" s="1">
        <v>45640</v>
      </c>
      <c r="F887" s="6">
        <v>2</v>
      </c>
      <c r="G887" t="s">
        <v>19</v>
      </c>
      <c r="H887" t="s">
        <v>1224</v>
      </c>
      <c r="I887" t="s">
        <v>2126</v>
      </c>
      <c r="J887" t="s">
        <v>1247</v>
      </c>
      <c r="K887">
        <v>3000</v>
      </c>
      <c r="L887">
        <v>250</v>
      </c>
      <c r="M887">
        <f>Customers[[#This Row],[Quantity Ordered]]*Customers[[#This Row],[Sales Price (Per unit)]]</f>
        <v>500</v>
      </c>
      <c r="N887" t="s">
        <v>3135</v>
      </c>
    </row>
    <row r="888" spans="1:14" x14ac:dyDescent="0.3">
      <c r="A888" t="s">
        <v>1118</v>
      </c>
      <c r="B888" t="s">
        <v>750</v>
      </c>
      <c r="C888">
        <v>2118</v>
      </c>
      <c r="D888" t="s">
        <v>1204</v>
      </c>
      <c r="E888" s="1">
        <v>45398</v>
      </c>
      <c r="F888" s="6">
        <v>1</v>
      </c>
      <c r="G888" s="1" t="s">
        <v>2243</v>
      </c>
      <c r="H888" t="s">
        <v>1237</v>
      </c>
      <c r="I888" t="s">
        <v>2127</v>
      </c>
      <c r="J888" t="s">
        <v>1314</v>
      </c>
      <c r="K888">
        <v>7310</v>
      </c>
      <c r="L888">
        <v>600</v>
      </c>
      <c r="M888">
        <f>Customers[[#This Row],[Quantity Ordered]]*Customers[[#This Row],[Sales Price (Per unit)]]</f>
        <v>600</v>
      </c>
      <c r="N888" t="s">
        <v>3136</v>
      </c>
    </row>
    <row r="889" spans="1:14" x14ac:dyDescent="0.3">
      <c r="A889" t="s">
        <v>637</v>
      </c>
      <c r="B889" t="s">
        <v>208</v>
      </c>
      <c r="C889">
        <v>2119</v>
      </c>
      <c r="D889" t="s">
        <v>1208</v>
      </c>
      <c r="E889" s="1">
        <v>45313</v>
      </c>
      <c r="F889" s="6">
        <v>3</v>
      </c>
      <c r="G889" s="1" t="s">
        <v>2243</v>
      </c>
      <c r="H889" t="s">
        <v>1221</v>
      </c>
      <c r="I889" t="s">
        <v>2128</v>
      </c>
      <c r="J889" t="s">
        <v>1223</v>
      </c>
      <c r="K889">
        <v>2300</v>
      </c>
      <c r="L889">
        <v>250</v>
      </c>
      <c r="M889">
        <f>Customers[[#This Row],[Quantity Ordered]]*Customers[[#This Row],[Sales Price (Per unit)]]</f>
        <v>750</v>
      </c>
      <c r="N889" t="s">
        <v>3137</v>
      </c>
    </row>
    <row r="890" spans="1:14" x14ac:dyDescent="0.3">
      <c r="A890" t="s">
        <v>187</v>
      </c>
      <c r="B890" t="s">
        <v>1119</v>
      </c>
      <c r="C890">
        <v>2120</v>
      </c>
      <c r="D890" t="s">
        <v>2249</v>
      </c>
      <c r="E890" s="1">
        <v>45589</v>
      </c>
      <c r="F890" s="6">
        <v>2</v>
      </c>
      <c r="G890" s="1" t="s">
        <v>2242</v>
      </c>
      <c r="H890" t="s">
        <v>1221</v>
      </c>
      <c r="I890" t="s">
        <v>2129</v>
      </c>
      <c r="J890" t="s">
        <v>1261</v>
      </c>
      <c r="K890">
        <v>2500</v>
      </c>
      <c r="L890">
        <v>1200</v>
      </c>
      <c r="M890">
        <f>Customers[[#This Row],[Quantity Ordered]]*Customers[[#This Row],[Sales Price (Per unit)]]</f>
        <v>2400</v>
      </c>
      <c r="N890" t="s">
        <v>3138</v>
      </c>
    </row>
    <row r="891" spans="1:14" x14ac:dyDescent="0.3">
      <c r="A891" t="s">
        <v>63</v>
      </c>
      <c r="B891" t="s">
        <v>674</v>
      </c>
      <c r="C891">
        <v>2121</v>
      </c>
      <c r="D891" t="s">
        <v>2248</v>
      </c>
      <c r="E891" s="1">
        <v>45334</v>
      </c>
      <c r="F891" s="6">
        <v>2</v>
      </c>
      <c r="G891" t="s">
        <v>15</v>
      </c>
      <c r="H891" t="s">
        <v>1237</v>
      </c>
      <c r="I891" t="s">
        <v>2130</v>
      </c>
      <c r="J891" t="s">
        <v>1239</v>
      </c>
      <c r="K891">
        <v>7250</v>
      </c>
      <c r="L891">
        <v>300</v>
      </c>
      <c r="M891">
        <f>Customers[[#This Row],[Quantity Ordered]]*Customers[[#This Row],[Sales Price (Per unit)]]</f>
        <v>600</v>
      </c>
      <c r="N891" t="s">
        <v>3139</v>
      </c>
    </row>
    <row r="892" spans="1:14" x14ac:dyDescent="0.3">
      <c r="A892" t="s">
        <v>1120</v>
      </c>
      <c r="B892" t="s">
        <v>1121</v>
      </c>
      <c r="C892">
        <v>2122</v>
      </c>
      <c r="D892" t="s">
        <v>2248</v>
      </c>
      <c r="E892" s="1">
        <v>45506</v>
      </c>
      <c r="F892" s="6">
        <v>3</v>
      </c>
      <c r="G892" t="s">
        <v>15</v>
      </c>
      <c r="H892" t="s">
        <v>1224</v>
      </c>
      <c r="I892" t="s">
        <v>2131</v>
      </c>
      <c r="J892" t="s">
        <v>1247</v>
      </c>
      <c r="K892">
        <v>3000</v>
      </c>
      <c r="L892">
        <v>300</v>
      </c>
      <c r="M892">
        <f>Customers[[#This Row],[Quantity Ordered]]*Customers[[#This Row],[Sales Price (Per unit)]]</f>
        <v>900</v>
      </c>
      <c r="N892" t="s">
        <v>3140</v>
      </c>
    </row>
    <row r="893" spans="1:14" x14ac:dyDescent="0.3">
      <c r="A893" t="s">
        <v>1122</v>
      </c>
      <c r="B893" t="s">
        <v>1123</v>
      </c>
      <c r="C893">
        <v>2123</v>
      </c>
      <c r="D893" t="s">
        <v>2249</v>
      </c>
      <c r="E893" s="1">
        <v>45639</v>
      </c>
      <c r="F893" s="6">
        <v>3</v>
      </c>
      <c r="G893" t="s">
        <v>15</v>
      </c>
      <c r="H893" t="s">
        <v>1218</v>
      </c>
      <c r="I893" t="s">
        <v>2132</v>
      </c>
      <c r="J893" t="s">
        <v>1220</v>
      </c>
      <c r="K893">
        <v>2600</v>
      </c>
      <c r="L893">
        <v>1200</v>
      </c>
      <c r="M893">
        <f>Customers[[#This Row],[Quantity Ordered]]*Customers[[#This Row],[Sales Price (Per unit)]]</f>
        <v>3600</v>
      </c>
      <c r="N893" t="s">
        <v>3141</v>
      </c>
    </row>
    <row r="894" spans="1:14" x14ac:dyDescent="0.3">
      <c r="A894" t="s">
        <v>147</v>
      </c>
      <c r="B894" t="s">
        <v>1124</v>
      </c>
      <c r="C894">
        <v>2124</v>
      </c>
      <c r="D894" t="s">
        <v>1206</v>
      </c>
      <c r="E894" s="1">
        <v>45533</v>
      </c>
      <c r="F894" s="6">
        <v>2</v>
      </c>
      <c r="G894" s="1" t="s">
        <v>2242</v>
      </c>
      <c r="H894" t="s">
        <v>1215</v>
      </c>
      <c r="I894" t="s">
        <v>2133</v>
      </c>
      <c r="J894" t="s">
        <v>1236</v>
      </c>
      <c r="K894">
        <v>6160</v>
      </c>
      <c r="L894">
        <v>250</v>
      </c>
      <c r="M894">
        <f>Customers[[#This Row],[Quantity Ordered]]*Customers[[#This Row],[Sales Price (Per unit)]]</f>
        <v>500</v>
      </c>
      <c r="N894" t="s">
        <v>3142</v>
      </c>
    </row>
    <row r="895" spans="1:14" x14ac:dyDescent="0.3">
      <c r="A895" t="s">
        <v>1125</v>
      </c>
      <c r="B895" t="s">
        <v>1126</v>
      </c>
      <c r="C895">
        <v>2125</v>
      </c>
      <c r="D895" t="s">
        <v>1208</v>
      </c>
      <c r="E895" s="1">
        <v>45619</v>
      </c>
      <c r="F895" s="6">
        <v>1</v>
      </c>
      <c r="G895" t="s">
        <v>15</v>
      </c>
      <c r="H895" t="s">
        <v>1221</v>
      </c>
      <c r="I895" t="s">
        <v>2134</v>
      </c>
      <c r="J895" t="s">
        <v>1261</v>
      </c>
      <c r="K895">
        <v>2500</v>
      </c>
      <c r="L895">
        <v>250</v>
      </c>
      <c r="M895">
        <f>Customers[[#This Row],[Quantity Ordered]]*Customers[[#This Row],[Sales Price (Per unit)]]</f>
        <v>250</v>
      </c>
      <c r="N895" t="s">
        <v>3143</v>
      </c>
    </row>
    <row r="896" spans="1:14" x14ac:dyDescent="0.3">
      <c r="A896" t="s">
        <v>1127</v>
      </c>
      <c r="B896" t="s">
        <v>955</v>
      </c>
      <c r="C896">
        <v>2126</v>
      </c>
      <c r="D896" t="s">
        <v>1208</v>
      </c>
      <c r="E896" s="1">
        <v>45323</v>
      </c>
      <c r="F896" s="6">
        <v>3</v>
      </c>
      <c r="G896" t="s">
        <v>19</v>
      </c>
      <c r="H896" t="s">
        <v>1221</v>
      </c>
      <c r="I896" t="s">
        <v>2135</v>
      </c>
      <c r="J896" t="s">
        <v>1261</v>
      </c>
      <c r="K896">
        <v>2500</v>
      </c>
      <c r="L896">
        <v>250</v>
      </c>
      <c r="M896">
        <f>Customers[[#This Row],[Quantity Ordered]]*Customers[[#This Row],[Sales Price (Per unit)]]</f>
        <v>750</v>
      </c>
      <c r="N896" t="s">
        <v>3144</v>
      </c>
    </row>
    <row r="897" spans="1:14" x14ac:dyDescent="0.3">
      <c r="A897" t="s">
        <v>922</v>
      </c>
      <c r="B897" t="s">
        <v>351</v>
      </c>
      <c r="C897">
        <v>2127</v>
      </c>
      <c r="D897" t="s">
        <v>2248</v>
      </c>
      <c r="E897" s="1">
        <v>45448</v>
      </c>
      <c r="F897" s="6">
        <v>3</v>
      </c>
      <c r="G897" s="1" t="s">
        <v>2243</v>
      </c>
      <c r="H897" t="s">
        <v>1249</v>
      </c>
      <c r="I897" t="s">
        <v>2136</v>
      </c>
      <c r="J897" t="s">
        <v>1294</v>
      </c>
      <c r="K897">
        <v>870</v>
      </c>
      <c r="L897">
        <v>300</v>
      </c>
      <c r="M897">
        <f>Customers[[#This Row],[Quantity Ordered]]*Customers[[#This Row],[Sales Price (Per unit)]]</f>
        <v>900</v>
      </c>
      <c r="N897" t="s">
        <v>3145</v>
      </c>
    </row>
    <row r="898" spans="1:14" x14ac:dyDescent="0.3">
      <c r="A898" t="s">
        <v>1128</v>
      </c>
      <c r="B898" t="s">
        <v>416</v>
      </c>
      <c r="C898">
        <v>2128</v>
      </c>
      <c r="D898" t="s">
        <v>1209</v>
      </c>
      <c r="E898" s="1">
        <v>45610</v>
      </c>
      <c r="F898" s="6">
        <v>1</v>
      </c>
      <c r="G898" t="s">
        <v>15</v>
      </c>
      <c r="H898" t="s">
        <v>1230</v>
      </c>
      <c r="I898" t="s">
        <v>2137</v>
      </c>
      <c r="J898" t="s">
        <v>1232</v>
      </c>
      <c r="K898">
        <v>5290</v>
      </c>
      <c r="L898">
        <v>800</v>
      </c>
      <c r="M898">
        <f>Customers[[#This Row],[Quantity Ordered]]*Customers[[#This Row],[Sales Price (Per unit)]]</f>
        <v>800</v>
      </c>
      <c r="N898" t="s">
        <v>3146</v>
      </c>
    </row>
    <row r="899" spans="1:14" x14ac:dyDescent="0.3">
      <c r="A899" t="s">
        <v>51</v>
      </c>
      <c r="B899" t="s">
        <v>99</v>
      </c>
      <c r="C899">
        <v>2129</v>
      </c>
      <c r="D899" t="s">
        <v>1208</v>
      </c>
      <c r="E899" s="1">
        <v>45644</v>
      </c>
      <c r="F899" s="6">
        <v>3</v>
      </c>
      <c r="G899" t="s">
        <v>15</v>
      </c>
      <c r="H899" t="s">
        <v>1230</v>
      </c>
      <c r="I899" t="s">
        <v>2138</v>
      </c>
      <c r="J899" t="s">
        <v>1288</v>
      </c>
      <c r="K899">
        <v>5600</v>
      </c>
      <c r="L899">
        <v>250</v>
      </c>
      <c r="M899">
        <f>Customers[[#This Row],[Quantity Ordered]]*Customers[[#This Row],[Sales Price (Per unit)]]</f>
        <v>750</v>
      </c>
      <c r="N899" t="s">
        <v>3147</v>
      </c>
    </row>
    <row r="900" spans="1:14" x14ac:dyDescent="0.3">
      <c r="A900" t="s">
        <v>1129</v>
      </c>
      <c r="B900" t="s">
        <v>424</v>
      </c>
      <c r="C900">
        <v>2130</v>
      </c>
      <c r="D900" t="s">
        <v>2249</v>
      </c>
      <c r="E900" s="1">
        <v>45465</v>
      </c>
      <c r="F900" s="6">
        <v>3</v>
      </c>
      <c r="G900" t="s">
        <v>19</v>
      </c>
      <c r="H900" t="s">
        <v>1227</v>
      </c>
      <c r="I900" t="s">
        <v>2139</v>
      </c>
      <c r="J900" t="s">
        <v>1243</v>
      </c>
      <c r="K900">
        <v>4870</v>
      </c>
      <c r="L900">
        <v>1200</v>
      </c>
      <c r="M900">
        <f>Customers[[#This Row],[Quantity Ordered]]*Customers[[#This Row],[Sales Price (Per unit)]]</f>
        <v>3600</v>
      </c>
      <c r="N900" t="s">
        <v>3148</v>
      </c>
    </row>
    <row r="901" spans="1:14" x14ac:dyDescent="0.3">
      <c r="A901" t="s">
        <v>1130</v>
      </c>
      <c r="B901" t="s">
        <v>1131</v>
      </c>
      <c r="C901">
        <v>2131</v>
      </c>
      <c r="D901" t="s">
        <v>1209</v>
      </c>
      <c r="E901" s="1">
        <v>45294</v>
      </c>
      <c r="F901" s="6">
        <v>2</v>
      </c>
      <c r="G901" s="1" t="s">
        <v>2242</v>
      </c>
      <c r="H901" t="s">
        <v>1227</v>
      </c>
      <c r="I901" t="s">
        <v>2140</v>
      </c>
      <c r="J901" t="s">
        <v>1229</v>
      </c>
      <c r="K901">
        <v>4217</v>
      </c>
      <c r="L901">
        <v>800</v>
      </c>
      <c r="M901">
        <f>Customers[[#This Row],[Quantity Ordered]]*Customers[[#This Row],[Sales Price (Per unit)]]</f>
        <v>1600</v>
      </c>
      <c r="N901" t="s">
        <v>3149</v>
      </c>
    </row>
    <row r="902" spans="1:14" x14ac:dyDescent="0.3">
      <c r="A902" t="s">
        <v>1132</v>
      </c>
      <c r="B902" t="s">
        <v>1133</v>
      </c>
      <c r="C902">
        <v>2132</v>
      </c>
      <c r="D902" t="s">
        <v>2249</v>
      </c>
      <c r="E902" s="1">
        <v>45322</v>
      </c>
      <c r="F902" s="6">
        <v>1</v>
      </c>
      <c r="G902" t="s">
        <v>15</v>
      </c>
      <c r="H902" t="s">
        <v>1218</v>
      </c>
      <c r="I902" t="s">
        <v>2141</v>
      </c>
      <c r="J902" t="s">
        <v>1220</v>
      </c>
      <c r="K902">
        <v>2600</v>
      </c>
      <c r="L902">
        <v>1200</v>
      </c>
      <c r="M902">
        <f>Customers[[#This Row],[Quantity Ordered]]*Customers[[#This Row],[Sales Price (Per unit)]]</f>
        <v>1200</v>
      </c>
      <c r="N902" t="s">
        <v>3150</v>
      </c>
    </row>
    <row r="903" spans="1:14" x14ac:dyDescent="0.3">
      <c r="A903" t="s">
        <v>811</v>
      </c>
      <c r="B903" t="s">
        <v>83</v>
      </c>
      <c r="C903">
        <v>2133</v>
      </c>
      <c r="D903" t="s">
        <v>2249</v>
      </c>
      <c r="E903" s="1">
        <v>45563</v>
      </c>
      <c r="F903" s="6">
        <v>2</v>
      </c>
      <c r="G903" t="s">
        <v>15</v>
      </c>
      <c r="H903" t="s">
        <v>1249</v>
      </c>
      <c r="I903" t="s">
        <v>2142</v>
      </c>
      <c r="J903" t="s">
        <v>1294</v>
      </c>
      <c r="K903">
        <v>870</v>
      </c>
      <c r="L903">
        <v>1200</v>
      </c>
      <c r="M903">
        <f>Customers[[#This Row],[Quantity Ordered]]*Customers[[#This Row],[Sales Price (Per unit)]]</f>
        <v>2400</v>
      </c>
      <c r="N903" t="s">
        <v>3151</v>
      </c>
    </row>
    <row r="904" spans="1:14" x14ac:dyDescent="0.3">
      <c r="A904" t="s">
        <v>1134</v>
      </c>
      <c r="B904" t="s">
        <v>1135</v>
      </c>
      <c r="C904">
        <v>2134</v>
      </c>
      <c r="D904" t="s">
        <v>2248</v>
      </c>
      <c r="E904" s="1">
        <v>45460</v>
      </c>
      <c r="F904" s="6">
        <v>2</v>
      </c>
      <c r="G904" s="1" t="s">
        <v>2242</v>
      </c>
      <c r="H904" t="s">
        <v>1215</v>
      </c>
      <c r="I904" t="s">
        <v>2143</v>
      </c>
      <c r="J904" t="s">
        <v>1263</v>
      </c>
      <c r="K904">
        <v>6000</v>
      </c>
      <c r="L904">
        <v>300</v>
      </c>
      <c r="M904">
        <f>Customers[[#This Row],[Quantity Ordered]]*Customers[[#This Row],[Sales Price (Per unit)]]</f>
        <v>600</v>
      </c>
      <c r="N904" t="s">
        <v>3152</v>
      </c>
    </row>
    <row r="905" spans="1:14" x14ac:dyDescent="0.3">
      <c r="A905" t="s">
        <v>72</v>
      </c>
      <c r="B905" t="s">
        <v>78</v>
      </c>
      <c r="C905">
        <v>2135</v>
      </c>
      <c r="D905" t="s">
        <v>1206</v>
      </c>
      <c r="E905" s="1">
        <v>45642</v>
      </c>
      <c r="F905" s="6">
        <v>3</v>
      </c>
      <c r="G905" s="1" t="s">
        <v>2242</v>
      </c>
      <c r="H905" t="s">
        <v>1221</v>
      </c>
      <c r="I905" t="s">
        <v>2144</v>
      </c>
      <c r="J905" t="s">
        <v>1223</v>
      </c>
      <c r="K905">
        <v>2300</v>
      </c>
      <c r="L905">
        <v>250</v>
      </c>
      <c r="M905">
        <f>Customers[[#This Row],[Quantity Ordered]]*Customers[[#This Row],[Sales Price (Per unit)]]</f>
        <v>750</v>
      </c>
      <c r="N905" t="s">
        <v>3153</v>
      </c>
    </row>
    <row r="906" spans="1:14" x14ac:dyDescent="0.3">
      <c r="A906" t="s">
        <v>1136</v>
      </c>
      <c r="B906" t="s">
        <v>1137</v>
      </c>
      <c r="C906">
        <v>2136</v>
      </c>
      <c r="D906" t="s">
        <v>2249</v>
      </c>
      <c r="E906" s="1">
        <v>45523</v>
      </c>
      <c r="F906" s="6">
        <v>2</v>
      </c>
      <c r="G906" t="s">
        <v>15</v>
      </c>
      <c r="H906" t="s">
        <v>1224</v>
      </c>
      <c r="I906" t="s">
        <v>2145</v>
      </c>
      <c r="J906" t="s">
        <v>1226</v>
      </c>
      <c r="K906">
        <v>3350</v>
      </c>
      <c r="L906">
        <v>1200</v>
      </c>
      <c r="M906">
        <f>Customers[[#This Row],[Quantity Ordered]]*Customers[[#This Row],[Sales Price (Per unit)]]</f>
        <v>2400</v>
      </c>
      <c r="N906" t="s">
        <v>3154</v>
      </c>
    </row>
    <row r="907" spans="1:14" x14ac:dyDescent="0.3">
      <c r="A907" t="s">
        <v>1138</v>
      </c>
      <c r="B907" t="s">
        <v>798</v>
      </c>
      <c r="C907">
        <v>2137</v>
      </c>
      <c r="D907" t="s">
        <v>1208</v>
      </c>
      <c r="E907" s="1">
        <v>45578</v>
      </c>
      <c r="F907" s="6">
        <v>3</v>
      </c>
      <c r="G907" t="s">
        <v>15</v>
      </c>
      <c r="H907" t="s">
        <v>1227</v>
      </c>
      <c r="I907" t="s">
        <v>2146</v>
      </c>
      <c r="J907" t="s">
        <v>1229</v>
      </c>
      <c r="K907">
        <v>4217</v>
      </c>
      <c r="L907">
        <v>250</v>
      </c>
      <c r="M907">
        <f>Customers[[#This Row],[Quantity Ordered]]*Customers[[#This Row],[Sales Price (Per unit)]]</f>
        <v>750</v>
      </c>
      <c r="N907" t="s">
        <v>3155</v>
      </c>
    </row>
    <row r="908" spans="1:14" x14ac:dyDescent="0.3">
      <c r="A908" t="s">
        <v>308</v>
      </c>
      <c r="B908" t="s">
        <v>1139</v>
      </c>
      <c r="C908">
        <v>2138</v>
      </c>
      <c r="D908" t="s">
        <v>2248</v>
      </c>
      <c r="E908" s="1">
        <v>45613</v>
      </c>
      <c r="F908" s="6">
        <v>3</v>
      </c>
      <c r="G908" s="1" t="s">
        <v>2243</v>
      </c>
      <c r="H908" t="s">
        <v>1249</v>
      </c>
      <c r="I908" t="s">
        <v>2147</v>
      </c>
      <c r="J908" t="s">
        <v>1251</v>
      </c>
      <c r="K908">
        <v>800</v>
      </c>
      <c r="L908">
        <v>300</v>
      </c>
      <c r="M908">
        <f>Customers[[#This Row],[Quantity Ordered]]*Customers[[#This Row],[Sales Price (Per unit)]]</f>
        <v>900</v>
      </c>
      <c r="N908" t="s">
        <v>3156</v>
      </c>
    </row>
    <row r="909" spans="1:14" x14ac:dyDescent="0.3">
      <c r="A909" t="s">
        <v>1140</v>
      </c>
      <c r="B909" t="s">
        <v>1099</v>
      </c>
      <c r="C909">
        <v>2139</v>
      </c>
      <c r="D909" t="s">
        <v>2249</v>
      </c>
      <c r="E909" s="1">
        <v>45434</v>
      </c>
      <c r="F909" s="6">
        <v>3</v>
      </c>
      <c r="G909" s="1" t="s">
        <v>2242</v>
      </c>
      <c r="H909" t="s">
        <v>1221</v>
      </c>
      <c r="I909" t="s">
        <v>2148</v>
      </c>
      <c r="J909" t="s">
        <v>837</v>
      </c>
      <c r="K909">
        <v>2000</v>
      </c>
      <c r="L909">
        <v>1200</v>
      </c>
      <c r="M909">
        <f>Customers[[#This Row],[Quantity Ordered]]*Customers[[#This Row],[Sales Price (Per unit)]]</f>
        <v>3600</v>
      </c>
      <c r="N909" t="s">
        <v>3157</v>
      </c>
    </row>
    <row r="910" spans="1:14" x14ac:dyDescent="0.3">
      <c r="A910" t="s">
        <v>481</v>
      </c>
      <c r="B910" t="s">
        <v>677</v>
      </c>
      <c r="C910">
        <v>2140</v>
      </c>
      <c r="D910" t="s">
        <v>1208</v>
      </c>
      <c r="E910" s="1">
        <v>45592</v>
      </c>
      <c r="F910" s="6">
        <v>3</v>
      </c>
      <c r="G910" t="s">
        <v>15</v>
      </c>
      <c r="H910" t="s">
        <v>1218</v>
      </c>
      <c r="I910" t="s">
        <v>2149</v>
      </c>
      <c r="J910" t="s">
        <v>1220</v>
      </c>
      <c r="K910">
        <v>2600</v>
      </c>
      <c r="L910">
        <v>250</v>
      </c>
      <c r="M910">
        <f>Customers[[#This Row],[Quantity Ordered]]*Customers[[#This Row],[Sales Price (Per unit)]]</f>
        <v>750</v>
      </c>
      <c r="N910" t="s">
        <v>3158</v>
      </c>
    </row>
    <row r="911" spans="1:14" x14ac:dyDescent="0.3">
      <c r="A911" t="s">
        <v>1141</v>
      </c>
      <c r="B911" t="s">
        <v>717</v>
      </c>
      <c r="C911">
        <v>2141</v>
      </c>
      <c r="D911" t="s">
        <v>1209</v>
      </c>
      <c r="E911" s="1">
        <v>45612</v>
      </c>
      <c r="F911" s="6">
        <v>3</v>
      </c>
      <c r="G911" s="1" t="s">
        <v>2242</v>
      </c>
      <c r="H911" t="s">
        <v>1249</v>
      </c>
      <c r="I911" t="s">
        <v>2150</v>
      </c>
      <c r="J911" t="s">
        <v>1251</v>
      </c>
      <c r="K911">
        <v>800</v>
      </c>
      <c r="L911">
        <v>800</v>
      </c>
      <c r="M911">
        <f>Customers[[#This Row],[Quantity Ordered]]*Customers[[#This Row],[Sales Price (Per unit)]]</f>
        <v>2400</v>
      </c>
      <c r="N911" t="s">
        <v>3159</v>
      </c>
    </row>
    <row r="912" spans="1:14" x14ac:dyDescent="0.3">
      <c r="A912" t="s">
        <v>1142</v>
      </c>
      <c r="B912" t="s">
        <v>492</v>
      </c>
      <c r="C912">
        <v>2142</v>
      </c>
      <c r="D912" t="s">
        <v>1208</v>
      </c>
      <c r="E912" s="1">
        <v>45531</v>
      </c>
      <c r="F912" s="6">
        <v>3</v>
      </c>
      <c r="G912" t="s">
        <v>15</v>
      </c>
      <c r="H912" t="s">
        <v>1230</v>
      </c>
      <c r="I912" t="s">
        <v>2151</v>
      </c>
      <c r="J912" t="s">
        <v>1288</v>
      </c>
      <c r="K912">
        <v>5600</v>
      </c>
      <c r="L912">
        <v>250</v>
      </c>
      <c r="M912">
        <f>Customers[[#This Row],[Quantity Ordered]]*Customers[[#This Row],[Sales Price (Per unit)]]</f>
        <v>750</v>
      </c>
      <c r="N912" t="s">
        <v>3160</v>
      </c>
    </row>
    <row r="913" spans="1:14" x14ac:dyDescent="0.3">
      <c r="A913" t="s">
        <v>381</v>
      </c>
      <c r="B913" t="s">
        <v>301</v>
      </c>
      <c r="C913">
        <v>2143</v>
      </c>
      <c r="D913" t="s">
        <v>2248</v>
      </c>
      <c r="E913" s="1">
        <v>45472</v>
      </c>
      <c r="F913" s="6">
        <v>3</v>
      </c>
      <c r="G913" t="s">
        <v>15</v>
      </c>
      <c r="H913" t="s">
        <v>1227</v>
      </c>
      <c r="I913" t="s">
        <v>2152</v>
      </c>
      <c r="J913" t="s">
        <v>1229</v>
      </c>
      <c r="K913">
        <v>4217</v>
      </c>
      <c r="L913">
        <v>300</v>
      </c>
      <c r="M913">
        <f>Customers[[#This Row],[Quantity Ordered]]*Customers[[#This Row],[Sales Price (Per unit)]]</f>
        <v>900</v>
      </c>
      <c r="N913" t="s">
        <v>3161</v>
      </c>
    </row>
    <row r="914" spans="1:14" x14ac:dyDescent="0.3">
      <c r="A914" t="s">
        <v>82</v>
      </c>
      <c r="B914" t="s">
        <v>348</v>
      </c>
      <c r="C914">
        <v>2144</v>
      </c>
      <c r="D914" t="s">
        <v>1204</v>
      </c>
      <c r="E914" s="1">
        <v>45588</v>
      </c>
      <c r="F914" s="6">
        <v>1</v>
      </c>
      <c r="G914" s="1" t="s">
        <v>2242</v>
      </c>
      <c r="H914" t="s">
        <v>1215</v>
      </c>
      <c r="I914" t="s">
        <v>2153</v>
      </c>
      <c r="J914" t="s">
        <v>1236</v>
      </c>
      <c r="K914">
        <v>6160</v>
      </c>
      <c r="L914">
        <v>600</v>
      </c>
      <c r="M914">
        <f>Customers[[#This Row],[Quantity Ordered]]*Customers[[#This Row],[Sales Price (Per unit)]]</f>
        <v>600</v>
      </c>
      <c r="N914" t="s">
        <v>3162</v>
      </c>
    </row>
    <row r="915" spans="1:14" x14ac:dyDescent="0.3">
      <c r="A915" t="s">
        <v>992</v>
      </c>
      <c r="B915" t="s">
        <v>587</v>
      </c>
      <c r="C915">
        <v>2145</v>
      </c>
      <c r="D915" t="s">
        <v>2249</v>
      </c>
      <c r="E915" s="1">
        <v>45456</v>
      </c>
      <c r="F915" s="6">
        <v>3</v>
      </c>
      <c r="G915" s="1" t="s">
        <v>2242</v>
      </c>
      <c r="H915" t="s">
        <v>1249</v>
      </c>
      <c r="I915" t="s">
        <v>2154</v>
      </c>
      <c r="J915" t="s">
        <v>1251</v>
      </c>
      <c r="K915">
        <v>800</v>
      </c>
      <c r="L915">
        <v>1200</v>
      </c>
      <c r="M915">
        <f>Customers[[#This Row],[Quantity Ordered]]*Customers[[#This Row],[Sales Price (Per unit)]]</f>
        <v>3600</v>
      </c>
      <c r="N915" t="s">
        <v>3163</v>
      </c>
    </row>
    <row r="916" spans="1:14" x14ac:dyDescent="0.3">
      <c r="A916" t="s">
        <v>1143</v>
      </c>
      <c r="B916" t="s">
        <v>1144</v>
      </c>
      <c r="C916">
        <v>2146</v>
      </c>
      <c r="D916" t="s">
        <v>1209</v>
      </c>
      <c r="E916" s="1">
        <v>45517</v>
      </c>
      <c r="F916" s="6">
        <v>3</v>
      </c>
      <c r="G916" t="s">
        <v>15</v>
      </c>
      <c r="H916" t="s">
        <v>1227</v>
      </c>
      <c r="I916" t="s">
        <v>2155</v>
      </c>
      <c r="J916" t="s">
        <v>1265</v>
      </c>
      <c r="K916">
        <v>4000</v>
      </c>
      <c r="L916">
        <v>800</v>
      </c>
      <c r="M916">
        <f>Customers[[#This Row],[Quantity Ordered]]*Customers[[#This Row],[Sales Price (Per unit)]]</f>
        <v>2400</v>
      </c>
      <c r="N916" t="s">
        <v>3164</v>
      </c>
    </row>
    <row r="917" spans="1:14" x14ac:dyDescent="0.3">
      <c r="A917" t="s">
        <v>214</v>
      </c>
      <c r="B917" t="s">
        <v>1145</v>
      </c>
      <c r="C917">
        <v>2147</v>
      </c>
      <c r="D917" t="s">
        <v>1206</v>
      </c>
      <c r="E917" s="1">
        <v>45647</v>
      </c>
      <c r="F917" s="6">
        <v>3</v>
      </c>
      <c r="G917" s="1" t="s">
        <v>2242</v>
      </c>
      <c r="H917" t="s">
        <v>1227</v>
      </c>
      <c r="I917" t="s">
        <v>2156</v>
      </c>
      <c r="J917" t="s">
        <v>1243</v>
      </c>
      <c r="K917">
        <v>4870</v>
      </c>
      <c r="L917">
        <v>250</v>
      </c>
      <c r="M917">
        <f>Customers[[#This Row],[Quantity Ordered]]*Customers[[#This Row],[Sales Price (Per unit)]]</f>
        <v>750</v>
      </c>
      <c r="N917" t="s">
        <v>3165</v>
      </c>
    </row>
    <row r="918" spans="1:14" x14ac:dyDescent="0.3">
      <c r="A918" t="s">
        <v>266</v>
      </c>
      <c r="B918" t="s">
        <v>258</v>
      </c>
      <c r="C918">
        <v>2148</v>
      </c>
      <c r="D918" t="s">
        <v>1204</v>
      </c>
      <c r="E918" s="1">
        <v>45448</v>
      </c>
      <c r="F918" s="6">
        <v>2</v>
      </c>
      <c r="G918" s="1" t="s">
        <v>2242</v>
      </c>
      <c r="H918" t="s">
        <v>1227</v>
      </c>
      <c r="I918" t="s">
        <v>2157</v>
      </c>
      <c r="J918" t="s">
        <v>1265</v>
      </c>
      <c r="K918">
        <v>4000</v>
      </c>
      <c r="L918">
        <v>600</v>
      </c>
      <c r="M918">
        <f>Customers[[#This Row],[Quantity Ordered]]*Customers[[#This Row],[Sales Price (Per unit)]]</f>
        <v>1200</v>
      </c>
      <c r="N918" t="s">
        <v>3166</v>
      </c>
    </row>
    <row r="919" spans="1:14" x14ac:dyDescent="0.3">
      <c r="A919" t="s">
        <v>1101</v>
      </c>
      <c r="B919" t="s">
        <v>1146</v>
      </c>
      <c r="C919">
        <v>2149</v>
      </c>
      <c r="D919" t="s">
        <v>1208</v>
      </c>
      <c r="E919" s="1">
        <v>45605</v>
      </c>
      <c r="F919" s="6">
        <v>2</v>
      </c>
      <c r="G919" s="1" t="s">
        <v>2242</v>
      </c>
      <c r="H919" t="s">
        <v>1221</v>
      </c>
      <c r="I919" t="s">
        <v>2158</v>
      </c>
      <c r="J919" t="s">
        <v>1223</v>
      </c>
      <c r="K919">
        <v>2300</v>
      </c>
      <c r="L919">
        <v>250</v>
      </c>
      <c r="M919">
        <f>Customers[[#This Row],[Quantity Ordered]]*Customers[[#This Row],[Sales Price (Per unit)]]</f>
        <v>500</v>
      </c>
      <c r="N919" t="s">
        <v>3167</v>
      </c>
    </row>
    <row r="920" spans="1:14" x14ac:dyDescent="0.3">
      <c r="A920" t="s">
        <v>1147</v>
      </c>
      <c r="B920" t="s">
        <v>410</v>
      </c>
      <c r="C920">
        <v>2150</v>
      </c>
      <c r="D920" t="s">
        <v>1209</v>
      </c>
      <c r="E920" s="1">
        <v>45502</v>
      </c>
      <c r="F920" s="6">
        <v>3</v>
      </c>
      <c r="G920" t="s">
        <v>15</v>
      </c>
      <c r="H920" t="s">
        <v>1249</v>
      </c>
      <c r="I920" t="s">
        <v>2159</v>
      </c>
      <c r="J920" t="s">
        <v>1294</v>
      </c>
      <c r="K920">
        <v>870</v>
      </c>
      <c r="L920">
        <v>800</v>
      </c>
      <c r="M920">
        <f>Customers[[#This Row],[Quantity Ordered]]*Customers[[#This Row],[Sales Price (Per unit)]]</f>
        <v>2400</v>
      </c>
      <c r="N920" t="s">
        <v>3168</v>
      </c>
    </row>
    <row r="921" spans="1:14" x14ac:dyDescent="0.3">
      <c r="A921" t="s">
        <v>1148</v>
      </c>
      <c r="B921" t="s">
        <v>1149</v>
      </c>
      <c r="C921">
        <v>2151</v>
      </c>
      <c r="D921" t="s">
        <v>2248</v>
      </c>
      <c r="E921" s="1">
        <v>45616</v>
      </c>
      <c r="F921" s="6">
        <v>3</v>
      </c>
      <c r="G921" t="s">
        <v>15</v>
      </c>
      <c r="H921" t="s">
        <v>1221</v>
      </c>
      <c r="I921" t="s">
        <v>2160</v>
      </c>
      <c r="J921" t="s">
        <v>1261</v>
      </c>
      <c r="K921">
        <v>2500</v>
      </c>
      <c r="L921">
        <v>300</v>
      </c>
      <c r="M921">
        <f>Customers[[#This Row],[Quantity Ordered]]*Customers[[#This Row],[Sales Price (Per unit)]]</f>
        <v>900</v>
      </c>
      <c r="N921" t="s">
        <v>3169</v>
      </c>
    </row>
    <row r="922" spans="1:14" x14ac:dyDescent="0.3">
      <c r="A922" t="s">
        <v>1150</v>
      </c>
      <c r="B922" t="s">
        <v>1151</v>
      </c>
      <c r="C922">
        <v>2152</v>
      </c>
      <c r="D922" t="s">
        <v>2249</v>
      </c>
      <c r="E922" s="1">
        <v>45591</v>
      </c>
      <c r="F922" s="6">
        <v>2</v>
      </c>
      <c r="G922" t="s">
        <v>15</v>
      </c>
      <c r="H922" t="s">
        <v>1215</v>
      </c>
      <c r="I922" t="s">
        <v>2161</v>
      </c>
      <c r="J922" t="s">
        <v>1236</v>
      </c>
      <c r="K922">
        <v>6160</v>
      </c>
      <c r="L922">
        <v>1200</v>
      </c>
      <c r="M922">
        <f>Customers[[#This Row],[Quantity Ordered]]*Customers[[#This Row],[Sales Price (Per unit)]]</f>
        <v>2400</v>
      </c>
      <c r="N922" t="s">
        <v>3170</v>
      </c>
    </row>
    <row r="923" spans="1:14" x14ac:dyDescent="0.3">
      <c r="A923" t="s">
        <v>1152</v>
      </c>
      <c r="B923" t="s">
        <v>984</v>
      </c>
      <c r="C923">
        <v>2153</v>
      </c>
      <c r="D923" t="s">
        <v>1209</v>
      </c>
      <c r="E923" s="1">
        <v>45491</v>
      </c>
      <c r="F923" s="6">
        <v>1</v>
      </c>
      <c r="G923" s="1" t="s">
        <v>2243</v>
      </c>
      <c r="H923" t="s">
        <v>1221</v>
      </c>
      <c r="I923" t="s">
        <v>2162</v>
      </c>
      <c r="J923" t="s">
        <v>1223</v>
      </c>
      <c r="K923">
        <v>2300</v>
      </c>
      <c r="L923">
        <v>800</v>
      </c>
      <c r="M923">
        <f>Customers[[#This Row],[Quantity Ordered]]*Customers[[#This Row],[Sales Price (Per unit)]]</f>
        <v>800</v>
      </c>
      <c r="N923" t="s">
        <v>3171</v>
      </c>
    </row>
    <row r="924" spans="1:14" x14ac:dyDescent="0.3">
      <c r="A924" t="s">
        <v>785</v>
      </c>
      <c r="B924" t="s">
        <v>448</v>
      </c>
      <c r="C924">
        <v>2154</v>
      </c>
      <c r="D924" t="s">
        <v>2248</v>
      </c>
      <c r="E924" s="1">
        <v>45439</v>
      </c>
      <c r="F924" s="6">
        <v>2</v>
      </c>
      <c r="G924" t="s">
        <v>19</v>
      </c>
      <c r="H924" t="s">
        <v>1224</v>
      </c>
      <c r="I924" t="s">
        <v>2163</v>
      </c>
      <c r="J924" t="s">
        <v>1247</v>
      </c>
      <c r="K924">
        <v>3000</v>
      </c>
      <c r="L924">
        <v>300</v>
      </c>
      <c r="M924">
        <f>Customers[[#This Row],[Quantity Ordered]]*Customers[[#This Row],[Sales Price (Per unit)]]</f>
        <v>600</v>
      </c>
      <c r="N924" t="s">
        <v>3172</v>
      </c>
    </row>
    <row r="925" spans="1:14" x14ac:dyDescent="0.3">
      <c r="A925" t="s">
        <v>189</v>
      </c>
      <c r="B925" t="s">
        <v>1054</v>
      </c>
      <c r="C925">
        <v>2155</v>
      </c>
      <c r="D925" t="s">
        <v>1204</v>
      </c>
      <c r="E925" s="1">
        <v>45558</v>
      </c>
      <c r="F925" s="6">
        <v>2</v>
      </c>
      <c r="G925" t="s">
        <v>15</v>
      </c>
      <c r="H925" t="s">
        <v>1237</v>
      </c>
      <c r="I925" t="s">
        <v>2164</v>
      </c>
      <c r="J925" t="s">
        <v>1314</v>
      </c>
      <c r="K925">
        <v>7310</v>
      </c>
      <c r="L925">
        <v>600</v>
      </c>
      <c r="M925">
        <f>Customers[[#This Row],[Quantity Ordered]]*Customers[[#This Row],[Sales Price (Per unit)]]</f>
        <v>1200</v>
      </c>
      <c r="N925" t="s">
        <v>3173</v>
      </c>
    </row>
    <row r="926" spans="1:14" x14ac:dyDescent="0.3">
      <c r="A926" t="s">
        <v>1041</v>
      </c>
      <c r="B926" t="s">
        <v>937</v>
      </c>
      <c r="C926">
        <v>2156</v>
      </c>
      <c r="D926" t="s">
        <v>1204</v>
      </c>
      <c r="E926" s="1">
        <v>45343</v>
      </c>
      <c r="F926" s="6">
        <v>1</v>
      </c>
      <c r="G926" s="1" t="s">
        <v>2242</v>
      </c>
      <c r="H926" t="s">
        <v>1249</v>
      </c>
      <c r="I926" t="s">
        <v>2165</v>
      </c>
      <c r="J926" t="s">
        <v>1294</v>
      </c>
      <c r="K926">
        <v>870</v>
      </c>
      <c r="L926">
        <v>600</v>
      </c>
      <c r="M926">
        <f>Customers[[#This Row],[Quantity Ordered]]*Customers[[#This Row],[Sales Price (Per unit)]]</f>
        <v>600</v>
      </c>
      <c r="N926" t="s">
        <v>3174</v>
      </c>
    </row>
    <row r="927" spans="1:14" x14ac:dyDescent="0.3">
      <c r="A927" t="s">
        <v>1153</v>
      </c>
      <c r="B927" t="s">
        <v>292</v>
      </c>
      <c r="C927">
        <v>2157</v>
      </c>
      <c r="D927" t="s">
        <v>2249</v>
      </c>
      <c r="E927" s="1">
        <v>45488</v>
      </c>
      <c r="F927" s="6">
        <v>1</v>
      </c>
      <c r="G927" t="s">
        <v>15</v>
      </c>
      <c r="H927" t="s">
        <v>1227</v>
      </c>
      <c r="I927" t="s">
        <v>2166</v>
      </c>
      <c r="J927" t="s">
        <v>1243</v>
      </c>
      <c r="K927">
        <v>4870</v>
      </c>
      <c r="L927">
        <v>1200</v>
      </c>
      <c r="M927">
        <f>Customers[[#This Row],[Quantity Ordered]]*Customers[[#This Row],[Sales Price (Per unit)]]</f>
        <v>1200</v>
      </c>
      <c r="N927" t="s">
        <v>3175</v>
      </c>
    </row>
    <row r="928" spans="1:14" x14ac:dyDescent="0.3">
      <c r="A928" t="s">
        <v>177</v>
      </c>
      <c r="B928" t="s">
        <v>1154</v>
      </c>
      <c r="C928">
        <v>2158</v>
      </c>
      <c r="D928" t="s">
        <v>2249</v>
      </c>
      <c r="E928" s="1">
        <v>45620</v>
      </c>
      <c r="F928" s="6">
        <v>3</v>
      </c>
      <c r="G928" s="1" t="s">
        <v>2243</v>
      </c>
      <c r="H928" t="s">
        <v>1249</v>
      </c>
      <c r="I928" t="s">
        <v>2167</v>
      </c>
      <c r="J928" t="s">
        <v>1294</v>
      </c>
      <c r="K928">
        <v>870</v>
      </c>
      <c r="L928">
        <v>1200</v>
      </c>
      <c r="M928">
        <f>Customers[[#This Row],[Quantity Ordered]]*Customers[[#This Row],[Sales Price (Per unit)]]</f>
        <v>3600</v>
      </c>
      <c r="N928" t="s">
        <v>3176</v>
      </c>
    </row>
    <row r="929" spans="1:14" x14ac:dyDescent="0.3">
      <c r="A929" t="s">
        <v>718</v>
      </c>
      <c r="B929" t="s">
        <v>83</v>
      </c>
      <c r="C929">
        <v>2159</v>
      </c>
      <c r="D929" t="s">
        <v>1209</v>
      </c>
      <c r="E929" s="1">
        <v>45529</v>
      </c>
      <c r="F929" s="6">
        <v>1</v>
      </c>
      <c r="G929" t="s">
        <v>15</v>
      </c>
      <c r="H929" t="s">
        <v>1227</v>
      </c>
      <c r="I929" t="s">
        <v>2168</v>
      </c>
      <c r="J929" t="s">
        <v>1243</v>
      </c>
      <c r="K929">
        <v>4870</v>
      </c>
      <c r="L929">
        <v>800</v>
      </c>
      <c r="M929">
        <f>Customers[[#This Row],[Quantity Ordered]]*Customers[[#This Row],[Sales Price (Per unit)]]</f>
        <v>800</v>
      </c>
      <c r="N929" t="s">
        <v>3177</v>
      </c>
    </row>
    <row r="930" spans="1:14" x14ac:dyDescent="0.3">
      <c r="A930" t="s">
        <v>1014</v>
      </c>
      <c r="B930" t="s">
        <v>1155</v>
      </c>
      <c r="C930">
        <v>2160</v>
      </c>
      <c r="D930" t="s">
        <v>2249</v>
      </c>
      <c r="E930" s="1">
        <v>45350</v>
      </c>
      <c r="F930" s="6">
        <v>3</v>
      </c>
      <c r="G930" t="s">
        <v>15</v>
      </c>
      <c r="H930" t="s">
        <v>1215</v>
      </c>
      <c r="I930" t="s">
        <v>2169</v>
      </c>
      <c r="J930" t="s">
        <v>1236</v>
      </c>
      <c r="K930">
        <v>6160</v>
      </c>
      <c r="L930">
        <v>1200</v>
      </c>
      <c r="M930">
        <f>Customers[[#This Row],[Quantity Ordered]]*Customers[[#This Row],[Sales Price (Per unit)]]</f>
        <v>3600</v>
      </c>
      <c r="N930" t="s">
        <v>3178</v>
      </c>
    </row>
    <row r="931" spans="1:14" x14ac:dyDescent="0.3">
      <c r="A931" t="s">
        <v>203</v>
      </c>
      <c r="B931" t="s">
        <v>467</v>
      </c>
      <c r="C931">
        <v>2161</v>
      </c>
      <c r="D931" t="s">
        <v>2249</v>
      </c>
      <c r="E931" s="1">
        <v>45358</v>
      </c>
      <c r="F931" s="6">
        <v>2</v>
      </c>
      <c r="G931" t="s">
        <v>15</v>
      </c>
      <c r="H931" t="s">
        <v>1221</v>
      </c>
      <c r="I931" t="s">
        <v>2170</v>
      </c>
      <c r="J931" t="s">
        <v>1223</v>
      </c>
      <c r="K931">
        <v>2300</v>
      </c>
      <c r="L931">
        <v>1200</v>
      </c>
      <c r="M931">
        <f>Customers[[#This Row],[Quantity Ordered]]*Customers[[#This Row],[Sales Price (Per unit)]]</f>
        <v>2400</v>
      </c>
      <c r="N931" t="s">
        <v>3179</v>
      </c>
    </row>
    <row r="932" spans="1:14" x14ac:dyDescent="0.3">
      <c r="A932" t="s">
        <v>1156</v>
      </c>
      <c r="B932" t="s">
        <v>722</v>
      </c>
      <c r="C932">
        <v>2162</v>
      </c>
      <c r="D932" t="s">
        <v>1208</v>
      </c>
      <c r="E932" s="1">
        <v>45551</v>
      </c>
      <c r="F932" s="6">
        <v>1</v>
      </c>
      <c r="G932" s="1" t="s">
        <v>2242</v>
      </c>
      <c r="H932" t="s">
        <v>1227</v>
      </c>
      <c r="I932" t="s">
        <v>2171</v>
      </c>
      <c r="J932" t="s">
        <v>1243</v>
      </c>
      <c r="K932">
        <v>4870</v>
      </c>
      <c r="L932">
        <v>250</v>
      </c>
      <c r="M932">
        <f>Customers[[#This Row],[Quantity Ordered]]*Customers[[#This Row],[Sales Price (Per unit)]]</f>
        <v>250</v>
      </c>
      <c r="N932" t="s">
        <v>3180</v>
      </c>
    </row>
    <row r="933" spans="1:14" x14ac:dyDescent="0.3">
      <c r="A933" t="s">
        <v>836</v>
      </c>
      <c r="B933" t="s">
        <v>619</v>
      </c>
      <c r="C933">
        <v>2163</v>
      </c>
      <c r="D933" t="s">
        <v>1209</v>
      </c>
      <c r="E933" s="1">
        <v>45297</v>
      </c>
      <c r="F933" s="6">
        <v>3</v>
      </c>
      <c r="G933" s="1" t="s">
        <v>2242</v>
      </c>
      <c r="H933" t="s">
        <v>1218</v>
      </c>
      <c r="I933" t="s">
        <v>2172</v>
      </c>
      <c r="J933" t="s">
        <v>1220</v>
      </c>
      <c r="K933">
        <v>2600</v>
      </c>
      <c r="L933">
        <v>800</v>
      </c>
      <c r="M933">
        <f>Customers[[#This Row],[Quantity Ordered]]*Customers[[#This Row],[Sales Price (Per unit)]]</f>
        <v>2400</v>
      </c>
      <c r="N933" t="s">
        <v>3181</v>
      </c>
    </row>
    <row r="934" spans="1:14" x14ac:dyDescent="0.3">
      <c r="A934" t="s">
        <v>1157</v>
      </c>
      <c r="B934" t="s">
        <v>572</v>
      </c>
      <c r="C934">
        <v>2164</v>
      </c>
      <c r="D934" t="s">
        <v>2249</v>
      </c>
      <c r="E934" s="1">
        <v>45625</v>
      </c>
      <c r="F934" s="6">
        <v>2</v>
      </c>
      <c r="G934" s="1" t="s">
        <v>2243</v>
      </c>
      <c r="H934" t="s">
        <v>1215</v>
      </c>
      <c r="I934" t="s">
        <v>2173</v>
      </c>
      <c r="J934" t="s">
        <v>1236</v>
      </c>
      <c r="K934">
        <v>6160</v>
      </c>
      <c r="L934">
        <v>1200</v>
      </c>
      <c r="M934">
        <f>Customers[[#This Row],[Quantity Ordered]]*Customers[[#This Row],[Sales Price (Per unit)]]</f>
        <v>2400</v>
      </c>
      <c r="N934" t="s">
        <v>3182</v>
      </c>
    </row>
    <row r="935" spans="1:14" x14ac:dyDescent="0.3">
      <c r="A935" t="s">
        <v>1158</v>
      </c>
      <c r="B935" t="s">
        <v>341</v>
      </c>
      <c r="C935">
        <v>2165</v>
      </c>
      <c r="D935" t="s">
        <v>1206</v>
      </c>
      <c r="E935" s="1">
        <v>45474</v>
      </c>
      <c r="F935" s="6">
        <v>2</v>
      </c>
      <c r="G935" t="s">
        <v>19</v>
      </c>
      <c r="H935" t="s">
        <v>1230</v>
      </c>
      <c r="I935" t="s">
        <v>2174</v>
      </c>
      <c r="J935" t="s">
        <v>1065</v>
      </c>
      <c r="K935">
        <v>5000</v>
      </c>
      <c r="L935">
        <v>250</v>
      </c>
      <c r="M935">
        <f>Customers[[#This Row],[Quantity Ordered]]*Customers[[#This Row],[Sales Price (Per unit)]]</f>
        <v>500</v>
      </c>
      <c r="N935" t="s">
        <v>3183</v>
      </c>
    </row>
    <row r="936" spans="1:14" x14ac:dyDescent="0.3">
      <c r="A936" t="s">
        <v>723</v>
      </c>
      <c r="B936" t="s">
        <v>1159</v>
      </c>
      <c r="C936">
        <v>2166</v>
      </c>
      <c r="D936" t="s">
        <v>1204</v>
      </c>
      <c r="E936" s="1">
        <v>45365</v>
      </c>
      <c r="F936" s="6">
        <v>2</v>
      </c>
      <c r="G936" s="1" t="s">
        <v>2242</v>
      </c>
      <c r="H936" t="s">
        <v>1230</v>
      </c>
      <c r="I936" t="s">
        <v>2175</v>
      </c>
      <c r="J936" t="s">
        <v>1232</v>
      </c>
      <c r="K936">
        <v>5290</v>
      </c>
      <c r="L936">
        <v>600</v>
      </c>
      <c r="M936">
        <f>Customers[[#This Row],[Quantity Ordered]]*Customers[[#This Row],[Sales Price (Per unit)]]</f>
        <v>1200</v>
      </c>
      <c r="N936" t="s">
        <v>3184</v>
      </c>
    </row>
    <row r="937" spans="1:14" x14ac:dyDescent="0.3">
      <c r="A937" t="s">
        <v>136</v>
      </c>
      <c r="B937" t="s">
        <v>1160</v>
      </c>
      <c r="C937">
        <v>2167</v>
      </c>
      <c r="D937" t="s">
        <v>1204</v>
      </c>
      <c r="E937" s="1">
        <v>45463</v>
      </c>
      <c r="F937" s="6">
        <v>3</v>
      </c>
      <c r="G937" s="1" t="s">
        <v>2242</v>
      </c>
      <c r="H937" t="s">
        <v>1249</v>
      </c>
      <c r="I937" t="s">
        <v>2176</v>
      </c>
      <c r="J937" t="s">
        <v>1251</v>
      </c>
      <c r="K937">
        <v>800</v>
      </c>
      <c r="L937">
        <v>600</v>
      </c>
      <c r="M937">
        <f>Customers[[#This Row],[Quantity Ordered]]*Customers[[#This Row],[Sales Price (Per unit)]]</f>
        <v>1800</v>
      </c>
      <c r="N937" t="s">
        <v>3185</v>
      </c>
    </row>
    <row r="938" spans="1:14" x14ac:dyDescent="0.3">
      <c r="A938" t="s">
        <v>706</v>
      </c>
      <c r="B938" t="s">
        <v>1161</v>
      </c>
      <c r="C938">
        <v>2168</v>
      </c>
      <c r="D938" t="s">
        <v>2248</v>
      </c>
      <c r="E938" s="1">
        <v>45592</v>
      </c>
      <c r="F938" s="6">
        <v>1</v>
      </c>
      <c r="G938" t="s">
        <v>19</v>
      </c>
      <c r="H938" t="s">
        <v>1221</v>
      </c>
      <c r="I938" t="s">
        <v>2177</v>
      </c>
      <c r="J938" t="s">
        <v>1223</v>
      </c>
      <c r="K938">
        <v>2300</v>
      </c>
      <c r="L938">
        <v>300</v>
      </c>
      <c r="M938">
        <f>Customers[[#This Row],[Quantity Ordered]]*Customers[[#This Row],[Sales Price (Per unit)]]</f>
        <v>300</v>
      </c>
      <c r="N938" t="s">
        <v>3186</v>
      </c>
    </row>
    <row r="939" spans="1:14" x14ac:dyDescent="0.3">
      <c r="A939" t="s">
        <v>1162</v>
      </c>
      <c r="B939" t="s">
        <v>555</v>
      </c>
      <c r="C939">
        <v>2169</v>
      </c>
      <c r="D939" t="s">
        <v>1208</v>
      </c>
      <c r="E939" s="1">
        <v>45642</v>
      </c>
      <c r="F939" s="6">
        <v>2</v>
      </c>
      <c r="G939" t="s">
        <v>15</v>
      </c>
      <c r="H939" t="s">
        <v>1221</v>
      </c>
      <c r="I939" t="s">
        <v>2178</v>
      </c>
      <c r="J939" t="s">
        <v>1223</v>
      </c>
      <c r="K939">
        <v>2300</v>
      </c>
      <c r="L939">
        <v>250</v>
      </c>
      <c r="M939">
        <f>Customers[[#This Row],[Quantity Ordered]]*Customers[[#This Row],[Sales Price (Per unit)]]</f>
        <v>500</v>
      </c>
      <c r="N939" t="s">
        <v>3187</v>
      </c>
    </row>
    <row r="940" spans="1:14" x14ac:dyDescent="0.3">
      <c r="A940" t="s">
        <v>1155</v>
      </c>
      <c r="B940" t="s">
        <v>758</v>
      </c>
      <c r="C940">
        <v>2170</v>
      </c>
      <c r="D940" t="s">
        <v>1204</v>
      </c>
      <c r="E940" s="1">
        <v>45353</v>
      </c>
      <c r="F940" s="6">
        <v>2</v>
      </c>
      <c r="G940" t="s">
        <v>15</v>
      </c>
      <c r="H940" t="s">
        <v>1218</v>
      </c>
      <c r="I940" t="s">
        <v>2179</v>
      </c>
      <c r="J940" t="s">
        <v>1220</v>
      </c>
      <c r="K940">
        <v>2600</v>
      </c>
      <c r="L940">
        <v>600</v>
      </c>
      <c r="M940">
        <f>Customers[[#This Row],[Quantity Ordered]]*Customers[[#This Row],[Sales Price (Per unit)]]</f>
        <v>1200</v>
      </c>
      <c r="N940" t="s">
        <v>3188</v>
      </c>
    </row>
    <row r="941" spans="1:14" x14ac:dyDescent="0.3">
      <c r="A941" t="s">
        <v>1163</v>
      </c>
      <c r="B941" t="s">
        <v>1164</v>
      </c>
      <c r="C941">
        <v>2171</v>
      </c>
      <c r="D941" t="s">
        <v>2249</v>
      </c>
      <c r="E941" s="1">
        <v>45358</v>
      </c>
      <c r="F941" s="6">
        <v>1</v>
      </c>
      <c r="G941" s="1" t="s">
        <v>2242</v>
      </c>
      <c r="H941" t="s">
        <v>1215</v>
      </c>
      <c r="I941" t="s">
        <v>2180</v>
      </c>
      <c r="J941" t="s">
        <v>1263</v>
      </c>
      <c r="K941">
        <v>6000</v>
      </c>
      <c r="L941">
        <v>1200</v>
      </c>
      <c r="M941">
        <f>Customers[[#This Row],[Quantity Ordered]]*Customers[[#This Row],[Sales Price (Per unit)]]</f>
        <v>1200</v>
      </c>
      <c r="N941" t="s">
        <v>3189</v>
      </c>
    </row>
    <row r="942" spans="1:14" x14ac:dyDescent="0.3">
      <c r="A942" t="s">
        <v>953</v>
      </c>
      <c r="B942" t="s">
        <v>210</v>
      </c>
      <c r="C942">
        <v>2172</v>
      </c>
      <c r="D942" t="s">
        <v>2248</v>
      </c>
      <c r="E942" s="1">
        <v>45343</v>
      </c>
      <c r="F942" s="6">
        <v>2</v>
      </c>
      <c r="G942" s="1" t="s">
        <v>2242</v>
      </c>
      <c r="H942" t="s">
        <v>1227</v>
      </c>
      <c r="I942" t="s">
        <v>2181</v>
      </c>
      <c r="J942" t="s">
        <v>1243</v>
      </c>
      <c r="K942">
        <v>4870</v>
      </c>
      <c r="L942">
        <v>300</v>
      </c>
      <c r="M942">
        <f>Customers[[#This Row],[Quantity Ordered]]*Customers[[#This Row],[Sales Price (Per unit)]]</f>
        <v>600</v>
      </c>
      <c r="N942" t="s">
        <v>3190</v>
      </c>
    </row>
    <row r="943" spans="1:14" x14ac:dyDescent="0.3">
      <c r="A943" t="s">
        <v>1035</v>
      </c>
      <c r="B943" t="s">
        <v>589</v>
      </c>
      <c r="C943">
        <v>2173</v>
      </c>
      <c r="D943" t="s">
        <v>1208</v>
      </c>
      <c r="E943" s="1">
        <v>45657</v>
      </c>
      <c r="F943" s="6">
        <v>3</v>
      </c>
      <c r="G943" t="s">
        <v>15</v>
      </c>
      <c r="H943" t="s">
        <v>1224</v>
      </c>
      <c r="I943" t="s">
        <v>2182</v>
      </c>
      <c r="J943" t="s">
        <v>1247</v>
      </c>
      <c r="K943">
        <v>3000</v>
      </c>
      <c r="L943">
        <v>250</v>
      </c>
      <c r="M943">
        <f>Customers[[#This Row],[Quantity Ordered]]*Customers[[#This Row],[Sales Price (Per unit)]]</f>
        <v>750</v>
      </c>
      <c r="N943" t="s">
        <v>3191</v>
      </c>
    </row>
    <row r="944" spans="1:14" x14ac:dyDescent="0.3">
      <c r="A944" t="s">
        <v>684</v>
      </c>
      <c r="B944" t="s">
        <v>893</v>
      </c>
      <c r="C944">
        <v>2174</v>
      </c>
      <c r="D944" t="s">
        <v>1204</v>
      </c>
      <c r="E944" s="1">
        <v>45643</v>
      </c>
      <c r="F944" s="6">
        <v>2</v>
      </c>
      <c r="G944" t="s">
        <v>19</v>
      </c>
      <c r="H944" t="s">
        <v>1227</v>
      </c>
      <c r="I944" t="s">
        <v>2183</v>
      </c>
      <c r="J944" t="s">
        <v>1243</v>
      </c>
      <c r="K944">
        <v>4870</v>
      </c>
      <c r="L944">
        <v>600</v>
      </c>
      <c r="M944">
        <f>Customers[[#This Row],[Quantity Ordered]]*Customers[[#This Row],[Sales Price (Per unit)]]</f>
        <v>1200</v>
      </c>
      <c r="N944" t="s">
        <v>3192</v>
      </c>
    </row>
    <row r="945" spans="1:14" x14ac:dyDescent="0.3">
      <c r="A945" t="s">
        <v>27</v>
      </c>
      <c r="B945" t="s">
        <v>1165</v>
      </c>
      <c r="C945">
        <v>2175</v>
      </c>
      <c r="D945" t="s">
        <v>2249</v>
      </c>
      <c r="E945" s="1">
        <v>45395</v>
      </c>
      <c r="F945" s="6">
        <v>1</v>
      </c>
      <c r="G945" s="1" t="s">
        <v>2243</v>
      </c>
      <c r="H945" t="s">
        <v>1221</v>
      </c>
      <c r="I945" t="s">
        <v>2184</v>
      </c>
      <c r="J945" t="s">
        <v>837</v>
      </c>
      <c r="K945">
        <v>2000</v>
      </c>
      <c r="L945">
        <v>1200</v>
      </c>
      <c r="M945">
        <f>Customers[[#This Row],[Quantity Ordered]]*Customers[[#This Row],[Sales Price (Per unit)]]</f>
        <v>1200</v>
      </c>
      <c r="N945" t="s">
        <v>3193</v>
      </c>
    </row>
    <row r="946" spans="1:14" x14ac:dyDescent="0.3">
      <c r="A946" t="s">
        <v>207</v>
      </c>
      <c r="B946" t="s">
        <v>1016</v>
      </c>
      <c r="C946">
        <v>2176</v>
      </c>
      <c r="D946" t="s">
        <v>1204</v>
      </c>
      <c r="E946" s="1">
        <v>45572</v>
      </c>
      <c r="F946" s="6">
        <v>3</v>
      </c>
      <c r="G946" t="s">
        <v>15</v>
      </c>
      <c r="H946" t="s">
        <v>1249</v>
      </c>
      <c r="I946" t="s">
        <v>2185</v>
      </c>
      <c r="J946" t="s">
        <v>1251</v>
      </c>
      <c r="K946">
        <v>800</v>
      </c>
      <c r="L946">
        <v>600</v>
      </c>
      <c r="M946">
        <f>Customers[[#This Row],[Quantity Ordered]]*Customers[[#This Row],[Sales Price (Per unit)]]</f>
        <v>1800</v>
      </c>
      <c r="N946" t="s">
        <v>3194</v>
      </c>
    </row>
    <row r="947" spans="1:14" x14ac:dyDescent="0.3">
      <c r="A947" t="s">
        <v>18</v>
      </c>
      <c r="B947" t="s">
        <v>1019</v>
      </c>
      <c r="C947">
        <v>2177</v>
      </c>
      <c r="D947" t="s">
        <v>2248</v>
      </c>
      <c r="E947" s="1">
        <v>45447</v>
      </c>
      <c r="F947" s="6">
        <v>1</v>
      </c>
      <c r="G947" s="1" t="s">
        <v>2242</v>
      </c>
      <c r="H947" t="s">
        <v>1230</v>
      </c>
      <c r="I947" t="s">
        <v>2186</v>
      </c>
      <c r="J947" t="s">
        <v>1288</v>
      </c>
      <c r="K947">
        <v>5600</v>
      </c>
      <c r="L947">
        <v>300</v>
      </c>
      <c r="M947">
        <f>Customers[[#This Row],[Quantity Ordered]]*Customers[[#This Row],[Sales Price (Per unit)]]</f>
        <v>300</v>
      </c>
      <c r="N947" t="s">
        <v>3195</v>
      </c>
    </row>
    <row r="948" spans="1:14" x14ac:dyDescent="0.3">
      <c r="A948" t="s">
        <v>1166</v>
      </c>
      <c r="B948" t="s">
        <v>236</v>
      </c>
      <c r="C948">
        <v>2178</v>
      </c>
      <c r="D948" t="s">
        <v>2249</v>
      </c>
      <c r="E948" s="1">
        <v>45652</v>
      </c>
      <c r="F948" s="6">
        <v>2</v>
      </c>
      <c r="G948" t="s">
        <v>15</v>
      </c>
      <c r="H948" t="s">
        <v>1227</v>
      </c>
      <c r="I948" t="s">
        <v>2187</v>
      </c>
      <c r="J948" t="s">
        <v>1243</v>
      </c>
      <c r="K948">
        <v>4870</v>
      </c>
      <c r="L948">
        <v>1200</v>
      </c>
      <c r="M948">
        <f>Customers[[#This Row],[Quantity Ordered]]*Customers[[#This Row],[Sales Price (Per unit)]]</f>
        <v>2400</v>
      </c>
      <c r="N948" t="s">
        <v>3196</v>
      </c>
    </row>
    <row r="949" spans="1:14" x14ac:dyDescent="0.3">
      <c r="A949" t="s">
        <v>53</v>
      </c>
      <c r="B949" t="s">
        <v>1167</v>
      </c>
      <c r="C949">
        <v>2179</v>
      </c>
      <c r="D949" t="s">
        <v>2249</v>
      </c>
      <c r="E949" s="1">
        <v>45583</v>
      </c>
      <c r="F949" s="6">
        <v>2</v>
      </c>
      <c r="G949" s="1" t="s">
        <v>2242</v>
      </c>
      <c r="H949" t="s">
        <v>1230</v>
      </c>
      <c r="I949" t="s">
        <v>2188</v>
      </c>
      <c r="J949" t="s">
        <v>1288</v>
      </c>
      <c r="K949">
        <v>5600</v>
      </c>
      <c r="L949">
        <v>1200</v>
      </c>
      <c r="M949">
        <f>Customers[[#This Row],[Quantity Ordered]]*Customers[[#This Row],[Sales Price (Per unit)]]</f>
        <v>2400</v>
      </c>
      <c r="N949" t="s">
        <v>3197</v>
      </c>
    </row>
    <row r="950" spans="1:14" x14ac:dyDescent="0.3">
      <c r="A950" t="s">
        <v>45</v>
      </c>
      <c r="B950" t="s">
        <v>778</v>
      </c>
      <c r="C950">
        <v>2180</v>
      </c>
      <c r="D950" t="s">
        <v>1204</v>
      </c>
      <c r="E950" s="1">
        <v>45528</v>
      </c>
      <c r="F950" s="6">
        <v>1</v>
      </c>
      <c r="G950" t="s">
        <v>15</v>
      </c>
      <c r="H950" t="s">
        <v>1227</v>
      </c>
      <c r="I950" t="s">
        <v>2189</v>
      </c>
      <c r="J950" t="s">
        <v>1243</v>
      </c>
      <c r="K950">
        <v>4870</v>
      </c>
      <c r="L950">
        <v>600</v>
      </c>
      <c r="M950">
        <f>Customers[[#This Row],[Quantity Ordered]]*Customers[[#This Row],[Sales Price (Per unit)]]</f>
        <v>600</v>
      </c>
      <c r="N950" t="s">
        <v>3198</v>
      </c>
    </row>
    <row r="951" spans="1:14" x14ac:dyDescent="0.3">
      <c r="A951" t="s">
        <v>1168</v>
      </c>
      <c r="B951" t="s">
        <v>1169</v>
      </c>
      <c r="C951">
        <v>2181</v>
      </c>
      <c r="D951" t="s">
        <v>2249</v>
      </c>
      <c r="E951" s="1">
        <v>45461</v>
      </c>
      <c r="F951" s="6">
        <v>1</v>
      </c>
      <c r="G951" s="1" t="s">
        <v>2243</v>
      </c>
      <c r="H951" t="s">
        <v>1221</v>
      </c>
      <c r="I951" t="s">
        <v>2190</v>
      </c>
      <c r="J951" t="s">
        <v>1223</v>
      </c>
      <c r="K951">
        <v>2300</v>
      </c>
      <c r="L951">
        <v>1200</v>
      </c>
      <c r="M951">
        <f>Customers[[#This Row],[Quantity Ordered]]*Customers[[#This Row],[Sales Price (Per unit)]]</f>
        <v>1200</v>
      </c>
      <c r="N951" t="s">
        <v>3199</v>
      </c>
    </row>
    <row r="952" spans="1:14" x14ac:dyDescent="0.3">
      <c r="A952" t="s">
        <v>849</v>
      </c>
      <c r="B952" t="s">
        <v>717</v>
      </c>
      <c r="C952">
        <v>2182</v>
      </c>
      <c r="D952" t="s">
        <v>1206</v>
      </c>
      <c r="E952" s="1">
        <v>45465</v>
      </c>
      <c r="F952" s="6">
        <v>2</v>
      </c>
      <c r="G952" s="1" t="s">
        <v>2242</v>
      </c>
      <c r="H952" t="s">
        <v>1221</v>
      </c>
      <c r="I952" t="s">
        <v>2191</v>
      </c>
      <c r="J952" t="s">
        <v>1261</v>
      </c>
      <c r="K952">
        <v>2500</v>
      </c>
      <c r="L952">
        <v>250</v>
      </c>
      <c r="M952">
        <f>Customers[[#This Row],[Quantity Ordered]]*Customers[[#This Row],[Sales Price (Per unit)]]</f>
        <v>500</v>
      </c>
      <c r="N952" t="s">
        <v>3200</v>
      </c>
    </row>
    <row r="953" spans="1:14" x14ac:dyDescent="0.3">
      <c r="A953" t="s">
        <v>1170</v>
      </c>
      <c r="B953" t="s">
        <v>1171</v>
      </c>
      <c r="C953">
        <v>2183</v>
      </c>
      <c r="D953" t="s">
        <v>1206</v>
      </c>
      <c r="E953" s="1">
        <v>45503</v>
      </c>
      <c r="F953" s="6">
        <v>1</v>
      </c>
      <c r="G953" t="s">
        <v>19</v>
      </c>
      <c r="H953" t="s">
        <v>1221</v>
      </c>
      <c r="I953" t="s">
        <v>2192</v>
      </c>
      <c r="J953" t="s">
        <v>1223</v>
      </c>
      <c r="K953">
        <v>2300</v>
      </c>
      <c r="L953">
        <v>250</v>
      </c>
      <c r="M953">
        <f>Customers[[#This Row],[Quantity Ordered]]*Customers[[#This Row],[Sales Price (Per unit)]]</f>
        <v>250</v>
      </c>
      <c r="N953" t="s">
        <v>3201</v>
      </c>
    </row>
    <row r="954" spans="1:14" x14ac:dyDescent="0.3">
      <c r="A954" t="s">
        <v>199</v>
      </c>
      <c r="B954" t="s">
        <v>115</v>
      </c>
      <c r="C954">
        <v>2184</v>
      </c>
      <c r="D954" t="s">
        <v>2249</v>
      </c>
      <c r="E954" s="1">
        <v>45376</v>
      </c>
      <c r="F954" s="6">
        <v>1</v>
      </c>
      <c r="G954" s="1" t="s">
        <v>2242</v>
      </c>
      <c r="H954" t="s">
        <v>1227</v>
      </c>
      <c r="I954" t="s">
        <v>2193</v>
      </c>
      <c r="J954" t="s">
        <v>1229</v>
      </c>
      <c r="K954">
        <v>4217</v>
      </c>
      <c r="L954">
        <v>1200</v>
      </c>
      <c r="M954">
        <f>Customers[[#This Row],[Quantity Ordered]]*Customers[[#This Row],[Sales Price (Per unit)]]</f>
        <v>1200</v>
      </c>
      <c r="N954" t="s">
        <v>3202</v>
      </c>
    </row>
    <row r="955" spans="1:14" x14ac:dyDescent="0.3">
      <c r="A955" t="s">
        <v>847</v>
      </c>
      <c r="B955" t="s">
        <v>1057</v>
      </c>
      <c r="C955">
        <v>2185</v>
      </c>
      <c r="D955" t="s">
        <v>1208</v>
      </c>
      <c r="E955" s="1">
        <v>45340</v>
      </c>
      <c r="F955" s="6">
        <v>3</v>
      </c>
      <c r="G955" s="1" t="s">
        <v>2242</v>
      </c>
      <c r="H955" t="s">
        <v>1230</v>
      </c>
      <c r="I955" t="s">
        <v>2194</v>
      </c>
      <c r="J955" t="s">
        <v>1065</v>
      </c>
      <c r="K955">
        <v>5000</v>
      </c>
      <c r="L955">
        <v>250</v>
      </c>
      <c r="M955">
        <f>Customers[[#This Row],[Quantity Ordered]]*Customers[[#This Row],[Sales Price (Per unit)]]</f>
        <v>750</v>
      </c>
      <c r="N955" t="s">
        <v>3203</v>
      </c>
    </row>
    <row r="956" spans="1:14" x14ac:dyDescent="0.3">
      <c r="A956" t="s">
        <v>1172</v>
      </c>
      <c r="B956" t="s">
        <v>778</v>
      </c>
      <c r="C956">
        <v>2186</v>
      </c>
      <c r="D956" t="s">
        <v>2249</v>
      </c>
      <c r="E956" s="1">
        <v>45605</v>
      </c>
      <c r="F956" s="6">
        <v>2</v>
      </c>
      <c r="G956" t="s">
        <v>19</v>
      </c>
      <c r="H956" t="s">
        <v>1237</v>
      </c>
      <c r="I956" t="s">
        <v>2195</v>
      </c>
      <c r="J956" t="s">
        <v>1314</v>
      </c>
      <c r="K956">
        <v>7310</v>
      </c>
      <c r="L956">
        <v>1200</v>
      </c>
      <c r="M956">
        <f>Customers[[#This Row],[Quantity Ordered]]*Customers[[#This Row],[Sales Price (Per unit)]]</f>
        <v>2400</v>
      </c>
      <c r="N956" t="s">
        <v>3204</v>
      </c>
    </row>
    <row r="957" spans="1:14" x14ac:dyDescent="0.3">
      <c r="A957" t="s">
        <v>860</v>
      </c>
      <c r="B957" t="s">
        <v>644</v>
      </c>
      <c r="C957">
        <v>2187</v>
      </c>
      <c r="D957" t="s">
        <v>2249</v>
      </c>
      <c r="E957" s="1">
        <v>45505</v>
      </c>
      <c r="F957" s="6">
        <v>1</v>
      </c>
      <c r="G957" t="s">
        <v>15</v>
      </c>
      <c r="H957" t="s">
        <v>1237</v>
      </c>
      <c r="I957" t="s">
        <v>2196</v>
      </c>
      <c r="J957" t="s">
        <v>1314</v>
      </c>
      <c r="K957">
        <v>7310</v>
      </c>
      <c r="L957">
        <v>1200</v>
      </c>
      <c r="M957">
        <f>Customers[[#This Row],[Quantity Ordered]]*Customers[[#This Row],[Sales Price (Per unit)]]</f>
        <v>1200</v>
      </c>
      <c r="N957" t="s">
        <v>3205</v>
      </c>
    </row>
    <row r="958" spans="1:14" x14ac:dyDescent="0.3">
      <c r="A958" t="s">
        <v>748</v>
      </c>
      <c r="B958" t="s">
        <v>286</v>
      </c>
      <c r="C958">
        <v>2188</v>
      </c>
      <c r="D958" t="s">
        <v>1204</v>
      </c>
      <c r="E958" s="1">
        <v>45387</v>
      </c>
      <c r="F958" s="6">
        <v>3</v>
      </c>
      <c r="G958" t="s">
        <v>19</v>
      </c>
      <c r="H958" t="s">
        <v>1224</v>
      </c>
      <c r="I958" t="s">
        <v>2197</v>
      </c>
      <c r="J958" t="s">
        <v>1247</v>
      </c>
      <c r="K958">
        <v>3000</v>
      </c>
      <c r="L958">
        <v>600</v>
      </c>
      <c r="M958">
        <f>Customers[[#This Row],[Quantity Ordered]]*Customers[[#This Row],[Sales Price (Per unit)]]</f>
        <v>1800</v>
      </c>
      <c r="N958" t="s">
        <v>3206</v>
      </c>
    </row>
    <row r="959" spans="1:14" x14ac:dyDescent="0.3">
      <c r="A959" t="s">
        <v>374</v>
      </c>
      <c r="B959" t="s">
        <v>1173</v>
      </c>
      <c r="C959">
        <v>2189</v>
      </c>
      <c r="D959" t="s">
        <v>2249</v>
      </c>
      <c r="E959" s="1">
        <v>45352</v>
      </c>
      <c r="F959" s="6">
        <v>1</v>
      </c>
      <c r="G959" s="1" t="s">
        <v>2242</v>
      </c>
      <c r="H959" t="s">
        <v>1230</v>
      </c>
      <c r="I959" t="s">
        <v>2198</v>
      </c>
      <c r="J959" t="s">
        <v>1065</v>
      </c>
      <c r="K959">
        <v>5000</v>
      </c>
      <c r="L959">
        <v>1200</v>
      </c>
      <c r="M959">
        <f>Customers[[#This Row],[Quantity Ordered]]*Customers[[#This Row],[Sales Price (Per unit)]]</f>
        <v>1200</v>
      </c>
      <c r="N959" t="s">
        <v>3207</v>
      </c>
    </row>
    <row r="960" spans="1:14" x14ac:dyDescent="0.3">
      <c r="A960" t="s">
        <v>1174</v>
      </c>
      <c r="B960" t="s">
        <v>679</v>
      </c>
      <c r="C960">
        <v>2190</v>
      </c>
      <c r="D960" t="s">
        <v>1209</v>
      </c>
      <c r="E960" s="1">
        <v>45476</v>
      </c>
      <c r="F960" s="6">
        <v>3</v>
      </c>
      <c r="G960" t="s">
        <v>15</v>
      </c>
      <c r="H960" t="s">
        <v>1249</v>
      </c>
      <c r="I960" t="s">
        <v>2199</v>
      </c>
      <c r="J960" t="s">
        <v>1294</v>
      </c>
      <c r="K960">
        <v>870</v>
      </c>
      <c r="L960">
        <v>800</v>
      </c>
      <c r="M960">
        <f>Customers[[#This Row],[Quantity Ordered]]*Customers[[#This Row],[Sales Price (Per unit)]]</f>
        <v>2400</v>
      </c>
      <c r="N960" t="s">
        <v>3208</v>
      </c>
    </row>
    <row r="961" spans="1:14" x14ac:dyDescent="0.3">
      <c r="A961" t="s">
        <v>1175</v>
      </c>
      <c r="B961" t="s">
        <v>133</v>
      </c>
      <c r="C961">
        <v>2191</v>
      </c>
      <c r="D961" t="s">
        <v>1206</v>
      </c>
      <c r="E961" s="1">
        <v>45396</v>
      </c>
      <c r="F961" s="6">
        <v>1</v>
      </c>
      <c r="G961" t="s">
        <v>15</v>
      </c>
      <c r="H961" t="s">
        <v>1221</v>
      </c>
      <c r="I961" t="s">
        <v>2200</v>
      </c>
      <c r="J961" t="s">
        <v>1223</v>
      </c>
      <c r="K961">
        <v>2300</v>
      </c>
      <c r="L961">
        <v>250</v>
      </c>
      <c r="M961">
        <f>Customers[[#This Row],[Quantity Ordered]]*Customers[[#This Row],[Sales Price (Per unit)]]</f>
        <v>250</v>
      </c>
      <c r="N961" t="s">
        <v>3209</v>
      </c>
    </row>
    <row r="962" spans="1:14" x14ac:dyDescent="0.3">
      <c r="A962" t="s">
        <v>215</v>
      </c>
      <c r="B962" t="s">
        <v>240</v>
      </c>
      <c r="C962">
        <v>2192</v>
      </c>
      <c r="D962" t="s">
        <v>1204</v>
      </c>
      <c r="E962" s="1">
        <v>45596</v>
      </c>
      <c r="F962" s="6">
        <v>2</v>
      </c>
      <c r="G962" s="1" t="s">
        <v>2242</v>
      </c>
      <c r="H962" t="s">
        <v>1227</v>
      </c>
      <c r="I962" t="s">
        <v>2201</v>
      </c>
      <c r="J962" t="s">
        <v>1265</v>
      </c>
      <c r="K962">
        <v>4000</v>
      </c>
      <c r="L962">
        <v>600</v>
      </c>
      <c r="M962">
        <f>Customers[[#This Row],[Quantity Ordered]]*Customers[[#This Row],[Sales Price (Per unit)]]</f>
        <v>1200</v>
      </c>
      <c r="N962" t="s">
        <v>3210</v>
      </c>
    </row>
    <row r="963" spans="1:14" x14ac:dyDescent="0.3">
      <c r="A963" t="s">
        <v>716</v>
      </c>
      <c r="B963" t="s">
        <v>977</v>
      </c>
      <c r="C963">
        <v>2193</v>
      </c>
      <c r="D963" t="s">
        <v>2249</v>
      </c>
      <c r="E963" s="1">
        <v>45605</v>
      </c>
      <c r="F963" s="6">
        <v>2</v>
      </c>
      <c r="G963" s="1" t="s">
        <v>2242</v>
      </c>
      <c r="H963" t="s">
        <v>1249</v>
      </c>
      <c r="I963" t="s">
        <v>2202</v>
      </c>
      <c r="J963" t="s">
        <v>1294</v>
      </c>
      <c r="K963">
        <v>870</v>
      </c>
      <c r="L963">
        <v>1200</v>
      </c>
      <c r="M963">
        <f>Customers[[#This Row],[Quantity Ordered]]*Customers[[#This Row],[Sales Price (Per unit)]]</f>
        <v>2400</v>
      </c>
      <c r="N963" t="s">
        <v>3211</v>
      </c>
    </row>
    <row r="964" spans="1:14" x14ac:dyDescent="0.3">
      <c r="A964" t="s">
        <v>868</v>
      </c>
      <c r="B964" t="s">
        <v>152</v>
      </c>
      <c r="C964">
        <v>2194</v>
      </c>
      <c r="D964" t="s">
        <v>2248</v>
      </c>
      <c r="E964" s="1">
        <v>45444</v>
      </c>
      <c r="F964" s="6">
        <v>1</v>
      </c>
      <c r="G964" t="s">
        <v>15</v>
      </c>
      <c r="H964" t="s">
        <v>1230</v>
      </c>
      <c r="I964" t="s">
        <v>2203</v>
      </c>
      <c r="J964" t="s">
        <v>1288</v>
      </c>
      <c r="K964">
        <v>5600</v>
      </c>
      <c r="L964">
        <v>300</v>
      </c>
      <c r="M964">
        <f>Customers[[#This Row],[Quantity Ordered]]*Customers[[#This Row],[Sales Price (Per unit)]]</f>
        <v>300</v>
      </c>
      <c r="N964" t="s">
        <v>3212</v>
      </c>
    </row>
    <row r="965" spans="1:14" x14ac:dyDescent="0.3">
      <c r="A965" t="s">
        <v>1080</v>
      </c>
      <c r="B965" t="s">
        <v>160</v>
      </c>
      <c r="C965">
        <v>2195</v>
      </c>
      <c r="D965" t="s">
        <v>1204</v>
      </c>
      <c r="E965" s="1">
        <v>45581</v>
      </c>
      <c r="F965" s="6">
        <v>2</v>
      </c>
      <c r="G965" s="1" t="s">
        <v>2242</v>
      </c>
      <c r="H965" t="s">
        <v>1215</v>
      </c>
      <c r="I965" t="s">
        <v>2204</v>
      </c>
      <c r="J965" t="s">
        <v>1217</v>
      </c>
      <c r="K965">
        <v>6725</v>
      </c>
      <c r="L965">
        <v>600</v>
      </c>
      <c r="M965">
        <f>Customers[[#This Row],[Quantity Ordered]]*Customers[[#This Row],[Sales Price (Per unit)]]</f>
        <v>1200</v>
      </c>
      <c r="N965" t="s">
        <v>3213</v>
      </c>
    </row>
    <row r="966" spans="1:14" x14ac:dyDescent="0.3">
      <c r="A966" t="s">
        <v>1176</v>
      </c>
      <c r="B966" t="s">
        <v>297</v>
      </c>
      <c r="C966">
        <v>2196</v>
      </c>
      <c r="D966" t="s">
        <v>1208</v>
      </c>
      <c r="E966" s="1">
        <v>45427</v>
      </c>
      <c r="F966" s="6">
        <v>3</v>
      </c>
      <c r="G966" s="1" t="s">
        <v>2242</v>
      </c>
      <c r="H966" t="s">
        <v>1224</v>
      </c>
      <c r="I966" t="s">
        <v>2205</v>
      </c>
      <c r="J966" t="s">
        <v>1234</v>
      </c>
      <c r="K966">
        <v>3220</v>
      </c>
      <c r="L966">
        <v>250</v>
      </c>
      <c r="M966">
        <f>Customers[[#This Row],[Quantity Ordered]]*Customers[[#This Row],[Sales Price (Per unit)]]</f>
        <v>750</v>
      </c>
      <c r="N966" t="s">
        <v>3214</v>
      </c>
    </row>
    <row r="967" spans="1:14" x14ac:dyDescent="0.3">
      <c r="A967" t="s">
        <v>1177</v>
      </c>
      <c r="B967" t="s">
        <v>1068</v>
      </c>
      <c r="C967">
        <v>2197</v>
      </c>
      <c r="D967" t="s">
        <v>2248</v>
      </c>
      <c r="E967" s="1">
        <v>45622</v>
      </c>
      <c r="F967" s="6">
        <v>2</v>
      </c>
      <c r="G967" s="1" t="s">
        <v>2242</v>
      </c>
      <c r="H967" t="s">
        <v>1227</v>
      </c>
      <c r="I967" t="s">
        <v>2206</v>
      </c>
      <c r="J967" t="s">
        <v>1265</v>
      </c>
      <c r="K967">
        <v>4000</v>
      </c>
      <c r="L967">
        <v>300</v>
      </c>
      <c r="M967">
        <f>Customers[[#This Row],[Quantity Ordered]]*Customers[[#This Row],[Sales Price (Per unit)]]</f>
        <v>600</v>
      </c>
      <c r="N967" t="s">
        <v>3215</v>
      </c>
    </row>
    <row r="968" spans="1:14" x14ac:dyDescent="0.3">
      <c r="A968" t="s">
        <v>662</v>
      </c>
      <c r="B968" t="s">
        <v>759</v>
      </c>
      <c r="C968">
        <v>2198</v>
      </c>
      <c r="D968" t="s">
        <v>1204</v>
      </c>
      <c r="E968" s="1">
        <v>45390</v>
      </c>
      <c r="F968" s="6">
        <v>2</v>
      </c>
      <c r="G968" s="1" t="s">
        <v>2242</v>
      </c>
      <c r="H968" t="s">
        <v>1249</v>
      </c>
      <c r="I968" t="s">
        <v>2207</v>
      </c>
      <c r="J968" t="s">
        <v>1294</v>
      </c>
      <c r="K968">
        <v>870</v>
      </c>
      <c r="L968">
        <v>600</v>
      </c>
      <c r="M968">
        <f>Customers[[#This Row],[Quantity Ordered]]*Customers[[#This Row],[Sales Price (Per unit)]]</f>
        <v>1200</v>
      </c>
      <c r="N968" t="s">
        <v>3216</v>
      </c>
    </row>
    <row r="969" spans="1:14" x14ac:dyDescent="0.3">
      <c r="A969" t="s">
        <v>145</v>
      </c>
      <c r="B969" t="s">
        <v>1178</v>
      </c>
      <c r="C969">
        <v>2199</v>
      </c>
      <c r="D969" t="s">
        <v>1206</v>
      </c>
      <c r="E969" s="1">
        <v>45591</v>
      </c>
      <c r="F969" s="6">
        <v>3</v>
      </c>
      <c r="G969" s="1" t="s">
        <v>2242</v>
      </c>
      <c r="H969" t="s">
        <v>1230</v>
      </c>
      <c r="I969" t="s">
        <v>2208</v>
      </c>
      <c r="J969" t="s">
        <v>1232</v>
      </c>
      <c r="K969">
        <v>5290</v>
      </c>
      <c r="L969">
        <v>250</v>
      </c>
      <c r="M969">
        <f>Customers[[#This Row],[Quantity Ordered]]*Customers[[#This Row],[Sales Price (Per unit)]]</f>
        <v>750</v>
      </c>
      <c r="N969" t="s">
        <v>3217</v>
      </c>
    </row>
    <row r="970" spans="1:14" x14ac:dyDescent="0.3">
      <c r="A970" t="s">
        <v>1179</v>
      </c>
      <c r="B970" t="s">
        <v>542</v>
      </c>
      <c r="C970">
        <v>2200</v>
      </c>
      <c r="D970" t="s">
        <v>1208</v>
      </c>
      <c r="E970" s="1">
        <v>45640</v>
      </c>
      <c r="F970" s="6">
        <v>2</v>
      </c>
      <c r="G970" s="1" t="s">
        <v>2242</v>
      </c>
      <c r="H970" t="s">
        <v>1218</v>
      </c>
      <c r="I970" t="s">
        <v>2209</v>
      </c>
      <c r="J970" t="s">
        <v>1220</v>
      </c>
      <c r="K970">
        <v>2600</v>
      </c>
      <c r="L970">
        <v>250</v>
      </c>
      <c r="M970">
        <f>Customers[[#This Row],[Quantity Ordered]]*Customers[[#This Row],[Sales Price (Per unit)]]</f>
        <v>500</v>
      </c>
      <c r="N970" t="s">
        <v>3218</v>
      </c>
    </row>
    <row r="971" spans="1:14" x14ac:dyDescent="0.3">
      <c r="A971" t="s">
        <v>630</v>
      </c>
      <c r="B971" t="s">
        <v>1180</v>
      </c>
      <c r="C971">
        <v>2201</v>
      </c>
      <c r="D971" t="s">
        <v>1206</v>
      </c>
      <c r="E971" s="1">
        <v>45541</v>
      </c>
      <c r="F971" s="6">
        <v>3</v>
      </c>
      <c r="G971" t="s">
        <v>15</v>
      </c>
      <c r="H971" t="s">
        <v>1227</v>
      </c>
      <c r="I971" t="s">
        <v>2210</v>
      </c>
      <c r="J971" t="s">
        <v>1265</v>
      </c>
      <c r="K971">
        <v>4000</v>
      </c>
      <c r="L971">
        <v>250</v>
      </c>
      <c r="M971">
        <f>Customers[[#This Row],[Quantity Ordered]]*Customers[[#This Row],[Sales Price (Per unit)]]</f>
        <v>750</v>
      </c>
      <c r="N971" t="s">
        <v>3219</v>
      </c>
    </row>
    <row r="972" spans="1:14" x14ac:dyDescent="0.3">
      <c r="A972" t="s">
        <v>822</v>
      </c>
      <c r="B972" t="s">
        <v>21</v>
      </c>
      <c r="C972">
        <v>2202</v>
      </c>
      <c r="D972" t="s">
        <v>2249</v>
      </c>
      <c r="E972" s="1">
        <v>45295</v>
      </c>
      <c r="F972" s="6">
        <v>2</v>
      </c>
      <c r="G972" t="s">
        <v>15</v>
      </c>
      <c r="H972" t="s">
        <v>1237</v>
      </c>
      <c r="I972" t="s">
        <v>2211</v>
      </c>
      <c r="J972" t="s">
        <v>1239</v>
      </c>
      <c r="K972">
        <v>7250</v>
      </c>
      <c r="L972">
        <v>1200</v>
      </c>
      <c r="M972">
        <f>Customers[[#This Row],[Quantity Ordered]]*Customers[[#This Row],[Sales Price (Per unit)]]</f>
        <v>2400</v>
      </c>
      <c r="N972" t="s">
        <v>3220</v>
      </c>
    </row>
    <row r="973" spans="1:14" x14ac:dyDescent="0.3">
      <c r="A973" t="s">
        <v>1181</v>
      </c>
      <c r="B973" t="s">
        <v>675</v>
      </c>
      <c r="C973">
        <v>2203</v>
      </c>
      <c r="D973" t="s">
        <v>1204</v>
      </c>
      <c r="E973" s="1">
        <v>45441</v>
      </c>
      <c r="F973" s="6">
        <v>3</v>
      </c>
      <c r="G973" s="1" t="s">
        <v>2242</v>
      </c>
      <c r="H973" t="s">
        <v>1221</v>
      </c>
      <c r="I973" t="s">
        <v>2212</v>
      </c>
      <c r="J973" t="s">
        <v>1261</v>
      </c>
      <c r="K973">
        <v>2500</v>
      </c>
      <c r="L973">
        <v>600</v>
      </c>
      <c r="M973">
        <f>Customers[[#This Row],[Quantity Ordered]]*Customers[[#This Row],[Sales Price (Per unit)]]</f>
        <v>1800</v>
      </c>
      <c r="N973" t="s">
        <v>3221</v>
      </c>
    </row>
    <row r="974" spans="1:14" x14ac:dyDescent="0.3">
      <c r="A974" t="s">
        <v>1182</v>
      </c>
      <c r="B974" t="s">
        <v>237</v>
      </c>
      <c r="C974">
        <v>2204</v>
      </c>
      <c r="D974" t="s">
        <v>1204</v>
      </c>
      <c r="E974" s="1">
        <v>45322</v>
      </c>
      <c r="F974" s="6">
        <v>1</v>
      </c>
      <c r="G974" t="s">
        <v>19</v>
      </c>
      <c r="H974" t="s">
        <v>1221</v>
      </c>
      <c r="I974" t="s">
        <v>2213</v>
      </c>
      <c r="J974" t="s">
        <v>837</v>
      </c>
      <c r="K974">
        <v>2000</v>
      </c>
      <c r="L974">
        <v>600</v>
      </c>
      <c r="M974">
        <f>Customers[[#This Row],[Quantity Ordered]]*Customers[[#This Row],[Sales Price (Per unit)]]</f>
        <v>600</v>
      </c>
      <c r="N974" t="s">
        <v>3222</v>
      </c>
    </row>
    <row r="975" spans="1:14" x14ac:dyDescent="0.3">
      <c r="A975" t="s">
        <v>1183</v>
      </c>
      <c r="B975" t="s">
        <v>1184</v>
      </c>
      <c r="C975">
        <v>2205</v>
      </c>
      <c r="D975" t="s">
        <v>1208</v>
      </c>
      <c r="E975" s="1">
        <v>45432</v>
      </c>
      <c r="F975" s="6">
        <v>2</v>
      </c>
      <c r="G975" s="1" t="s">
        <v>2243</v>
      </c>
      <c r="H975" t="s">
        <v>1224</v>
      </c>
      <c r="I975" t="s">
        <v>2214</v>
      </c>
      <c r="J975" t="s">
        <v>1234</v>
      </c>
      <c r="K975">
        <v>3220</v>
      </c>
      <c r="L975">
        <v>250</v>
      </c>
      <c r="M975">
        <f>Customers[[#This Row],[Quantity Ordered]]*Customers[[#This Row],[Sales Price (Per unit)]]</f>
        <v>500</v>
      </c>
      <c r="N975" t="s">
        <v>3223</v>
      </c>
    </row>
    <row r="976" spans="1:14" x14ac:dyDescent="0.3">
      <c r="A976" t="s">
        <v>941</v>
      </c>
      <c r="B976" t="s">
        <v>420</v>
      </c>
      <c r="C976">
        <v>2206</v>
      </c>
      <c r="D976" t="s">
        <v>2249</v>
      </c>
      <c r="E976" s="1">
        <v>45486</v>
      </c>
      <c r="F976" s="6">
        <v>2</v>
      </c>
      <c r="G976" t="s">
        <v>15</v>
      </c>
      <c r="H976" t="s">
        <v>1230</v>
      </c>
      <c r="I976" t="s">
        <v>2215</v>
      </c>
      <c r="J976" t="s">
        <v>1288</v>
      </c>
      <c r="K976">
        <v>5600</v>
      </c>
      <c r="L976">
        <v>1200</v>
      </c>
      <c r="M976">
        <f>Customers[[#This Row],[Quantity Ordered]]*Customers[[#This Row],[Sales Price (Per unit)]]</f>
        <v>2400</v>
      </c>
      <c r="N976" t="s">
        <v>3224</v>
      </c>
    </row>
    <row r="977" spans="1:14" x14ac:dyDescent="0.3">
      <c r="A977" t="s">
        <v>185</v>
      </c>
      <c r="B977" t="s">
        <v>504</v>
      </c>
      <c r="C977">
        <v>2207</v>
      </c>
      <c r="D977" t="s">
        <v>2249</v>
      </c>
      <c r="E977" s="1">
        <v>45492</v>
      </c>
      <c r="F977" s="6">
        <v>1</v>
      </c>
      <c r="G977" s="1" t="s">
        <v>2242</v>
      </c>
      <c r="H977" t="s">
        <v>1215</v>
      </c>
      <c r="I977" t="s">
        <v>2216</v>
      </c>
      <c r="J977" t="s">
        <v>1217</v>
      </c>
      <c r="K977">
        <v>6725</v>
      </c>
      <c r="L977">
        <v>1200</v>
      </c>
      <c r="M977">
        <f>Customers[[#This Row],[Quantity Ordered]]*Customers[[#This Row],[Sales Price (Per unit)]]</f>
        <v>1200</v>
      </c>
      <c r="N977" t="s">
        <v>3225</v>
      </c>
    </row>
    <row r="978" spans="1:14" x14ac:dyDescent="0.3">
      <c r="A978" t="s">
        <v>1117</v>
      </c>
      <c r="B978" t="s">
        <v>1185</v>
      </c>
      <c r="C978">
        <v>2208</v>
      </c>
      <c r="D978" t="s">
        <v>2248</v>
      </c>
      <c r="E978" s="1">
        <v>45444</v>
      </c>
      <c r="F978" s="6">
        <v>3</v>
      </c>
      <c r="G978" t="s">
        <v>15</v>
      </c>
      <c r="H978" t="s">
        <v>1249</v>
      </c>
      <c r="I978" t="s">
        <v>2217</v>
      </c>
      <c r="J978" t="s">
        <v>1251</v>
      </c>
      <c r="K978">
        <v>800</v>
      </c>
      <c r="L978">
        <v>300</v>
      </c>
      <c r="M978">
        <f>Customers[[#This Row],[Quantity Ordered]]*Customers[[#This Row],[Sales Price (Per unit)]]</f>
        <v>900</v>
      </c>
      <c r="N978" t="s">
        <v>3226</v>
      </c>
    </row>
    <row r="979" spans="1:14" x14ac:dyDescent="0.3">
      <c r="A979" t="s">
        <v>440</v>
      </c>
      <c r="B979" t="s">
        <v>1186</v>
      </c>
      <c r="C979">
        <v>2209</v>
      </c>
      <c r="D979" t="s">
        <v>1208</v>
      </c>
      <c r="E979" s="1">
        <v>45305</v>
      </c>
      <c r="F979" s="6">
        <v>3</v>
      </c>
      <c r="G979" t="s">
        <v>15</v>
      </c>
      <c r="H979" t="s">
        <v>1221</v>
      </c>
      <c r="I979" t="s">
        <v>2218</v>
      </c>
      <c r="J979" t="s">
        <v>837</v>
      </c>
      <c r="K979">
        <v>2000</v>
      </c>
      <c r="L979">
        <v>250</v>
      </c>
      <c r="M979">
        <f>Customers[[#This Row],[Quantity Ordered]]*Customers[[#This Row],[Sales Price (Per unit)]]</f>
        <v>750</v>
      </c>
      <c r="N979" t="s">
        <v>3227</v>
      </c>
    </row>
    <row r="980" spans="1:14" x14ac:dyDescent="0.3">
      <c r="A980" t="s">
        <v>199</v>
      </c>
      <c r="B980" t="s">
        <v>854</v>
      </c>
      <c r="C980">
        <v>2210</v>
      </c>
      <c r="D980" t="s">
        <v>2249</v>
      </c>
      <c r="E980" s="1">
        <v>45392</v>
      </c>
      <c r="F980" s="6">
        <v>3</v>
      </c>
      <c r="G980" t="s">
        <v>15</v>
      </c>
      <c r="H980" t="s">
        <v>1230</v>
      </c>
      <c r="I980" t="s">
        <v>2219</v>
      </c>
      <c r="J980" t="s">
        <v>1232</v>
      </c>
      <c r="K980">
        <v>5290</v>
      </c>
      <c r="L980">
        <v>1200</v>
      </c>
      <c r="M980">
        <f>Customers[[#This Row],[Quantity Ordered]]*Customers[[#This Row],[Sales Price (Per unit)]]</f>
        <v>3600</v>
      </c>
      <c r="N980" t="s">
        <v>3228</v>
      </c>
    </row>
    <row r="981" spans="1:14" x14ac:dyDescent="0.3">
      <c r="A981" t="s">
        <v>266</v>
      </c>
      <c r="B981" t="s">
        <v>95</v>
      </c>
      <c r="C981">
        <v>2211</v>
      </c>
      <c r="D981" t="s">
        <v>1204</v>
      </c>
      <c r="E981" s="1">
        <v>45561</v>
      </c>
      <c r="F981" s="6">
        <v>1</v>
      </c>
      <c r="G981" s="1" t="s">
        <v>2242</v>
      </c>
      <c r="H981" t="s">
        <v>1237</v>
      </c>
      <c r="I981" t="s">
        <v>2220</v>
      </c>
      <c r="J981" t="s">
        <v>1241</v>
      </c>
      <c r="K981">
        <v>7000</v>
      </c>
      <c r="L981">
        <v>600</v>
      </c>
      <c r="M981">
        <f>Customers[[#This Row],[Quantity Ordered]]*Customers[[#This Row],[Sales Price (Per unit)]]</f>
        <v>600</v>
      </c>
      <c r="N981" t="s">
        <v>3229</v>
      </c>
    </row>
    <row r="982" spans="1:14" x14ac:dyDescent="0.3">
      <c r="A982" t="s">
        <v>658</v>
      </c>
      <c r="B982" t="s">
        <v>980</v>
      </c>
      <c r="C982">
        <v>2212</v>
      </c>
      <c r="D982" t="s">
        <v>1209</v>
      </c>
      <c r="E982" s="1">
        <v>45484</v>
      </c>
      <c r="F982" s="6">
        <v>2</v>
      </c>
      <c r="G982" s="1" t="s">
        <v>2242</v>
      </c>
      <c r="H982" t="s">
        <v>1237</v>
      </c>
      <c r="I982" t="s">
        <v>2221</v>
      </c>
      <c r="J982" t="s">
        <v>1314</v>
      </c>
      <c r="K982">
        <v>7310</v>
      </c>
      <c r="L982">
        <v>800</v>
      </c>
      <c r="M982">
        <f>Customers[[#This Row],[Quantity Ordered]]*Customers[[#This Row],[Sales Price (Per unit)]]</f>
        <v>1600</v>
      </c>
      <c r="N982" t="s">
        <v>3230</v>
      </c>
    </row>
    <row r="983" spans="1:14" x14ac:dyDescent="0.3">
      <c r="A983" t="s">
        <v>1187</v>
      </c>
      <c r="B983" t="s">
        <v>406</v>
      </c>
      <c r="C983">
        <v>2213</v>
      </c>
      <c r="D983" t="s">
        <v>2249</v>
      </c>
      <c r="E983" s="1">
        <v>45307</v>
      </c>
      <c r="F983" s="6">
        <v>2</v>
      </c>
      <c r="G983" t="s">
        <v>19</v>
      </c>
      <c r="H983" t="s">
        <v>1249</v>
      </c>
      <c r="I983" t="s">
        <v>2222</v>
      </c>
      <c r="J983" t="s">
        <v>1251</v>
      </c>
      <c r="K983">
        <v>800</v>
      </c>
      <c r="L983">
        <v>1200</v>
      </c>
      <c r="M983">
        <f>Customers[[#This Row],[Quantity Ordered]]*Customers[[#This Row],[Sales Price (Per unit)]]</f>
        <v>2400</v>
      </c>
      <c r="N983" t="s">
        <v>3231</v>
      </c>
    </row>
    <row r="984" spans="1:14" x14ac:dyDescent="0.3">
      <c r="A984" t="s">
        <v>630</v>
      </c>
      <c r="B984" t="s">
        <v>322</v>
      </c>
      <c r="C984">
        <v>2214</v>
      </c>
      <c r="D984" t="s">
        <v>1209</v>
      </c>
      <c r="E984" s="1">
        <v>45353</v>
      </c>
      <c r="F984" s="6">
        <v>1</v>
      </c>
      <c r="G984" s="1" t="s">
        <v>2242</v>
      </c>
      <c r="H984" t="s">
        <v>1230</v>
      </c>
      <c r="I984" t="s">
        <v>2223</v>
      </c>
      <c r="J984" t="s">
        <v>1288</v>
      </c>
      <c r="K984">
        <v>5600</v>
      </c>
      <c r="L984">
        <v>800</v>
      </c>
      <c r="M984">
        <f>Customers[[#This Row],[Quantity Ordered]]*Customers[[#This Row],[Sales Price (Per unit)]]</f>
        <v>800</v>
      </c>
      <c r="N984" t="s">
        <v>3232</v>
      </c>
    </row>
    <row r="985" spans="1:14" x14ac:dyDescent="0.3">
      <c r="A985" t="s">
        <v>950</v>
      </c>
      <c r="B985" t="s">
        <v>1188</v>
      </c>
      <c r="C985">
        <v>2215</v>
      </c>
      <c r="D985" t="s">
        <v>1206</v>
      </c>
      <c r="E985" s="1">
        <v>45351</v>
      </c>
      <c r="F985" s="6">
        <v>2</v>
      </c>
      <c r="G985" s="1" t="s">
        <v>2242</v>
      </c>
      <c r="H985" t="s">
        <v>1224</v>
      </c>
      <c r="I985" t="s">
        <v>2224</v>
      </c>
      <c r="J985" t="s">
        <v>1247</v>
      </c>
      <c r="K985">
        <v>3000</v>
      </c>
      <c r="L985">
        <v>250</v>
      </c>
      <c r="M985">
        <f>Customers[[#This Row],[Quantity Ordered]]*Customers[[#This Row],[Sales Price (Per unit)]]</f>
        <v>500</v>
      </c>
      <c r="N985" t="s">
        <v>3233</v>
      </c>
    </row>
    <row r="986" spans="1:14" x14ac:dyDescent="0.3">
      <c r="A986" t="s">
        <v>732</v>
      </c>
      <c r="B986" t="s">
        <v>1189</v>
      </c>
      <c r="C986">
        <v>2216</v>
      </c>
      <c r="D986" t="s">
        <v>2248</v>
      </c>
      <c r="E986" s="1">
        <v>45645</v>
      </c>
      <c r="F986" s="6">
        <v>3</v>
      </c>
      <c r="G986" s="1" t="s">
        <v>2242</v>
      </c>
      <c r="H986" t="s">
        <v>1215</v>
      </c>
      <c r="I986" t="s">
        <v>2225</v>
      </c>
      <c r="J986" t="s">
        <v>1236</v>
      </c>
      <c r="K986">
        <v>6160</v>
      </c>
      <c r="L986">
        <v>300</v>
      </c>
      <c r="M986">
        <f>Customers[[#This Row],[Quantity Ordered]]*Customers[[#This Row],[Sales Price (Per unit)]]</f>
        <v>900</v>
      </c>
      <c r="N986" t="s">
        <v>3234</v>
      </c>
    </row>
    <row r="987" spans="1:14" x14ac:dyDescent="0.3">
      <c r="A987" t="s">
        <v>41</v>
      </c>
      <c r="B987" t="s">
        <v>803</v>
      </c>
      <c r="C987">
        <v>2217</v>
      </c>
      <c r="D987" t="s">
        <v>2249</v>
      </c>
      <c r="E987" s="1">
        <v>45646</v>
      </c>
      <c r="F987" s="6">
        <v>2</v>
      </c>
      <c r="G987" s="1" t="s">
        <v>2242</v>
      </c>
      <c r="H987" t="s">
        <v>1218</v>
      </c>
      <c r="I987" t="s">
        <v>2226</v>
      </c>
      <c r="J987" t="s">
        <v>1220</v>
      </c>
      <c r="K987">
        <v>2600</v>
      </c>
      <c r="L987">
        <v>1200</v>
      </c>
      <c r="M987">
        <f>Customers[[#This Row],[Quantity Ordered]]*Customers[[#This Row],[Sales Price (Per unit)]]</f>
        <v>2400</v>
      </c>
      <c r="N987" t="s">
        <v>3235</v>
      </c>
    </row>
    <row r="988" spans="1:14" x14ac:dyDescent="0.3">
      <c r="A988" t="s">
        <v>773</v>
      </c>
      <c r="B988" t="s">
        <v>656</v>
      </c>
      <c r="C988">
        <v>2218</v>
      </c>
      <c r="D988" t="s">
        <v>2249</v>
      </c>
      <c r="E988" s="1">
        <v>45551</v>
      </c>
      <c r="F988" s="6">
        <v>1</v>
      </c>
      <c r="G988" t="s">
        <v>15</v>
      </c>
      <c r="H988" t="s">
        <v>1218</v>
      </c>
      <c r="I988" t="s">
        <v>2227</v>
      </c>
      <c r="J988" t="s">
        <v>1220</v>
      </c>
      <c r="K988">
        <v>2600</v>
      </c>
      <c r="L988">
        <v>1200</v>
      </c>
      <c r="M988">
        <f>Customers[[#This Row],[Quantity Ordered]]*Customers[[#This Row],[Sales Price (Per unit)]]</f>
        <v>1200</v>
      </c>
      <c r="N988" t="s">
        <v>3236</v>
      </c>
    </row>
    <row r="989" spans="1:14" x14ac:dyDescent="0.3">
      <c r="A989" t="s">
        <v>1190</v>
      </c>
      <c r="B989" t="s">
        <v>1191</v>
      </c>
      <c r="C989">
        <v>2219</v>
      </c>
      <c r="D989" t="s">
        <v>2249</v>
      </c>
      <c r="E989" s="1">
        <v>45476</v>
      </c>
      <c r="F989" s="6">
        <v>3</v>
      </c>
      <c r="G989" s="1" t="s">
        <v>2242</v>
      </c>
      <c r="H989" t="s">
        <v>1224</v>
      </c>
      <c r="I989" t="s">
        <v>2228</v>
      </c>
      <c r="J989" t="s">
        <v>1247</v>
      </c>
      <c r="K989">
        <v>3000</v>
      </c>
      <c r="L989">
        <v>1200</v>
      </c>
      <c r="M989">
        <f>Customers[[#This Row],[Quantity Ordered]]*Customers[[#This Row],[Sales Price (Per unit)]]</f>
        <v>3600</v>
      </c>
      <c r="N989" t="s">
        <v>3237</v>
      </c>
    </row>
    <row r="990" spans="1:14" x14ac:dyDescent="0.3">
      <c r="A990" t="s">
        <v>1192</v>
      </c>
      <c r="B990" t="s">
        <v>1193</v>
      </c>
      <c r="C990">
        <v>2220</v>
      </c>
      <c r="D990" t="s">
        <v>2248</v>
      </c>
      <c r="E990" s="1">
        <v>45499</v>
      </c>
      <c r="F990" s="6">
        <v>3</v>
      </c>
      <c r="G990" s="1" t="s">
        <v>2242</v>
      </c>
      <c r="H990" t="s">
        <v>1249</v>
      </c>
      <c r="I990" t="s">
        <v>2229</v>
      </c>
      <c r="J990" t="s">
        <v>1251</v>
      </c>
      <c r="K990">
        <v>800</v>
      </c>
      <c r="L990">
        <v>300</v>
      </c>
      <c r="M990">
        <f>Customers[[#This Row],[Quantity Ordered]]*Customers[[#This Row],[Sales Price (Per unit)]]</f>
        <v>900</v>
      </c>
      <c r="N990" t="s">
        <v>3238</v>
      </c>
    </row>
    <row r="991" spans="1:14" x14ac:dyDescent="0.3">
      <c r="A991" t="s">
        <v>1194</v>
      </c>
      <c r="B991" t="s">
        <v>981</v>
      </c>
      <c r="C991">
        <v>2221</v>
      </c>
      <c r="D991" t="s">
        <v>2249</v>
      </c>
      <c r="E991" s="1">
        <v>45589</v>
      </c>
      <c r="F991" s="6">
        <v>3</v>
      </c>
      <c r="G991" s="1" t="s">
        <v>2242</v>
      </c>
      <c r="H991" t="s">
        <v>1227</v>
      </c>
      <c r="I991" t="s">
        <v>2230</v>
      </c>
      <c r="J991" t="s">
        <v>1265</v>
      </c>
      <c r="K991">
        <v>4000</v>
      </c>
      <c r="L991">
        <v>1200</v>
      </c>
      <c r="M991">
        <f>Customers[[#This Row],[Quantity Ordered]]*Customers[[#This Row],[Sales Price (Per unit)]]</f>
        <v>3600</v>
      </c>
      <c r="N991" t="s">
        <v>3239</v>
      </c>
    </row>
    <row r="992" spans="1:14" x14ac:dyDescent="0.3">
      <c r="A992" t="s">
        <v>870</v>
      </c>
      <c r="B992" t="s">
        <v>934</v>
      </c>
      <c r="C992">
        <v>2222</v>
      </c>
      <c r="D992" t="s">
        <v>2249</v>
      </c>
      <c r="E992" s="1">
        <v>45404</v>
      </c>
      <c r="F992" s="6">
        <v>3</v>
      </c>
      <c r="G992" t="s">
        <v>15</v>
      </c>
      <c r="H992" t="s">
        <v>1215</v>
      </c>
      <c r="I992" t="s">
        <v>2231</v>
      </c>
      <c r="J992" t="s">
        <v>1236</v>
      </c>
      <c r="K992">
        <v>6160</v>
      </c>
      <c r="L992">
        <v>1200</v>
      </c>
      <c r="M992">
        <f>Customers[[#This Row],[Quantity Ordered]]*Customers[[#This Row],[Sales Price (Per unit)]]</f>
        <v>3600</v>
      </c>
      <c r="N992" t="s">
        <v>3240</v>
      </c>
    </row>
    <row r="993" spans="1:14" x14ac:dyDescent="0.3">
      <c r="A993" t="s">
        <v>1195</v>
      </c>
      <c r="B993" t="s">
        <v>147</v>
      </c>
      <c r="C993">
        <v>2223</v>
      </c>
      <c r="D993" t="s">
        <v>2248</v>
      </c>
      <c r="E993" s="1">
        <v>45518</v>
      </c>
      <c r="F993" s="6">
        <v>2</v>
      </c>
      <c r="G993" s="1" t="s">
        <v>2242</v>
      </c>
      <c r="H993" t="s">
        <v>1249</v>
      </c>
      <c r="I993" t="s">
        <v>2232</v>
      </c>
      <c r="J993" t="s">
        <v>1251</v>
      </c>
      <c r="K993">
        <v>800</v>
      </c>
      <c r="L993">
        <v>300</v>
      </c>
      <c r="M993">
        <f>Customers[[#This Row],[Quantity Ordered]]*Customers[[#This Row],[Sales Price (Per unit)]]</f>
        <v>600</v>
      </c>
      <c r="N993" t="s">
        <v>3241</v>
      </c>
    </row>
    <row r="994" spans="1:14" x14ac:dyDescent="0.3">
      <c r="A994" t="s">
        <v>820</v>
      </c>
      <c r="B994" t="s">
        <v>783</v>
      </c>
      <c r="C994">
        <v>2224</v>
      </c>
      <c r="D994" t="s">
        <v>1208</v>
      </c>
      <c r="E994" s="1">
        <v>45437</v>
      </c>
      <c r="F994" s="6">
        <v>2</v>
      </c>
      <c r="G994" t="s">
        <v>15</v>
      </c>
      <c r="H994" t="s">
        <v>1237</v>
      </c>
      <c r="I994" t="s">
        <v>2233</v>
      </c>
      <c r="J994" t="s">
        <v>1314</v>
      </c>
      <c r="K994">
        <v>7310</v>
      </c>
      <c r="L994">
        <v>250</v>
      </c>
      <c r="M994">
        <f>Customers[[#This Row],[Quantity Ordered]]*Customers[[#This Row],[Sales Price (Per unit)]]</f>
        <v>500</v>
      </c>
      <c r="N994" t="s">
        <v>3242</v>
      </c>
    </row>
    <row r="995" spans="1:14" x14ac:dyDescent="0.3">
      <c r="A995" t="s">
        <v>771</v>
      </c>
      <c r="B995" t="s">
        <v>969</v>
      </c>
      <c r="C995">
        <v>2225</v>
      </c>
      <c r="D995" t="s">
        <v>1204</v>
      </c>
      <c r="E995" s="1">
        <v>45395</v>
      </c>
      <c r="F995" s="6">
        <v>1</v>
      </c>
      <c r="G995" t="s">
        <v>15</v>
      </c>
      <c r="H995" t="s">
        <v>1215</v>
      </c>
      <c r="I995" t="s">
        <v>2234</v>
      </c>
      <c r="J995" t="s">
        <v>1217</v>
      </c>
      <c r="K995">
        <v>6725</v>
      </c>
      <c r="L995">
        <v>600</v>
      </c>
      <c r="M995">
        <f>Customers[[#This Row],[Quantity Ordered]]*Customers[[#This Row],[Sales Price (Per unit)]]</f>
        <v>600</v>
      </c>
      <c r="N995" t="s">
        <v>3243</v>
      </c>
    </row>
    <row r="996" spans="1:14" x14ac:dyDescent="0.3">
      <c r="A996" t="s">
        <v>1196</v>
      </c>
      <c r="B996" t="s">
        <v>1184</v>
      </c>
      <c r="C996">
        <v>2226</v>
      </c>
      <c r="D996" t="s">
        <v>1204</v>
      </c>
      <c r="E996" s="1">
        <v>45319</v>
      </c>
      <c r="F996" s="6">
        <v>1</v>
      </c>
      <c r="G996" t="s">
        <v>15</v>
      </c>
      <c r="H996" t="s">
        <v>1221</v>
      </c>
      <c r="I996" t="s">
        <v>2235</v>
      </c>
      <c r="J996" t="s">
        <v>1261</v>
      </c>
      <c r="K996">
        <v>2500</v>
      </c>
      <c r="L996">
        <v>600</v>
      </c>
      <c r="M996">
        <f>Customers[[#This Row],[Quantity Ordered]]*Customers[[#This Row],[Sales Price (Per unit)]]</f>
        <v>600</v>
      </c>
      <c r="N996" t="s">
        <v>3244</v>
      </c>
    </row>
    <row r="997" spans="1:14" x14ac:dyDescent="0.3">
      <c r="A997" t="s">
        <v>438</v>
      </c>
      <c r="B997" t="s">
        <v>1197</v>
      </c>
      <c r="C997">
        <v>2227</v>
      </c>
      <c r="D997" t="s">
        <v>2249</v>
      </c>
      <c r="E997" s="1">
        <v>45640</v>
      </c>
      <c r="F997" s="6">
        <v>3</v>
      </c>
      <c r="G997" s="1" t="s">
        <v>2242</v>
      </c>
      <c r="H997" t="s">
        <v>1227</v>
      </c>
      <c r="I997" t="s">
        <v>2236</v>
      </c>
      <c r="J997" t="s">
        <v>1243</v>
      </c>
      <c r="K997">
        <v>4870</v>
      </c>
      <c r="L997">
        <v>1200</v>
      </c>
      <c r="M997">
        <f>Customers[[#This Row],[Quantity Ordered]]*Customers[[#This Row],[Sales Price (Per unit)]]</f>
        <v>3600</v>
      </c>
      <c r="N997" t="s">
        <v>3245</v>
      </c>
    </row>
    <row r="998" spans="1:14" x14ac:dyDescent="0.3">
      <c r="A998" t="s">
        <v>1198</v>
      </c>
      <c r="B998" t="s">
        <v>1121</v>
      </c>
      <c r="C998">
        <v>2228</v>
      </c>
      <c r="D998" t="s">
        <v>1204</v>
      </c>
      <c r="E998" s="1">
        <v>45386</v>
      </c>
      <c r="F998" s="6">
        <v>1</v>
      </c>
      <c r="G998" t="s">
        <v>19</v>
      </c>
      <c r="H998" t="s">
        <v>1224</v>
      </c>
      <c r="I998" t="s">
        <v>2237</v>
      </c>
      <c r="J998" t="s">
        <v>1247</v>
      </c>
      <c r="K998">
        <v>3000</v>
      </c>
      <c r="L998">
        <v>600</v>
      </c>
      <c r="M998">
        <f>Customers[[#This Row],[Quantity Ordered]]*Customers[[#This Row],[Sales Price (Per unit)]]</f>
        <v>600</v>
      </c>
      <c r="N998" t="s">
        <v>3246</v>
      </c>
    </row>
    <row r="999" spans="1:14" x14ac:dyDescent="0.3">
      <c r="A999" t="s">
        <v>1199</v>
      </c>
      <c r="B999" t="s">
        <v>524</v>
      </c>
      <c r="C999">
        <v>2229</v>
      </c>
      <c r="D999" t="s">
        <v>2249</v>
      </c>
      <c r="E999" s="1">
        <v>45467</v>
      </c>
      <c r="F999" s="6">
        <v>3</v>
      </c>
      <c r="G999" s="1" t="s">
        <v>2242</v>
      </c>
      <c r="H999" t="s">
        <v>1215</v>
      </c>
      <c r="I999" t="s">
        <v>2238</v>
      </c>
      <c r="J999" t="s">
        <v>1217</v>
      </c>
      <c r="K999">
        <v>6725</v>
      </c>
      <c r="L999">
        <v>1200</v>
      </c>
      <c r="M999">
        <f>Customers[[#This Row],[Quantity Ordered]]*Customers[[#This Row],[Sales Price (Per unit)]]</f>
        <v>3600</v>
      </c>
      <c r="N999" t="s">
        <v>3247</v>
      </c>
    </row>
    <row r="1000" spans="1:14" x14ac:dyDescent="0.3">
      <c r="A1000" t="s">
        <v>1140</v>
      </c>
      <c r="B1000" t="s">
        <v>345</v>
      </c>
      <c r="C1000">
        <v>2230</v>
      </c>
      <c r="D1000" t="s">
        <v>2249</v>
      </c>
      <c r="E1000" s="1">
        <v>45423</v>
      </c>
      <c r="F1000" s="6">
        <v>2</v>
      </c>
      <c r="G1000" s="1" t="s">
        <v>2242</v>
      </c>
      <c r="H1000" t="s">
        <v>1230</v>
      </c>
      <c r="I1000" t="s">
        <v>2239</v>
      </c>
      <c r="J1000" t="s">
        <v>1232</v>
      </c>
      <c r="K1000">
        <v>5290</v>
      </c>
      <c r="L1000">
        <v>1200</v>
      </c>
      <c r="M1000">
        <f>Customers[[#This Row],[Quantity Ordered]]*Customers[[#This Row],[Sales Price (Per unit)]]</f>
        <v>2400</v>
      </c>
      <c r="N1000" t="s">
        <v>3248</v>
      </c>
    </row>
    <row r="1001" spans="1:14" x14ac:dyDescent="0.3">
      <c r="A1001" t="s">
        <v>1200</v>
      </c>
      <c r="B1001" t="s">
        <v>994</v>
      </c>
      <c r="C1001">
        <v>2231</v>
      </c>
      <c r="D1001" t="s">
        <v>1208</v>
      </c>
      <c r="E1001" s="1">
        <v>45300</v>
      </c>
      <c r="F1001" s="6">
        <v>1</v>
      </c>
      <c r="G1001" t="s">
        <v>15</v>
      </c>
      <c r="H1001" t="s">
        <v>1230</v>
      </c>
      <c r="I1001" t="s">
        <v>2240</v>
      </c>
      <c r="J1001" t="s">
        <v>1232</v>
      </c>
      <c r="K1001">
        <v>5290</v>
      </c>
      <c r="L1001">
        <v>250</v>
      </c>
      <c r="M1001">
        <f>Customers[[#This Row],[Quantity Ordered]]*Customers[[#This Row],[Sales Price (Per unit)]]</f>
        <v>250</v>
      </c>
      <c r="N1001" t="s">
        <v>3249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6B73-2A2C-4716-846A-D3B13E5F824B}">
  <dimension ref="A1:C7"/>
  <sheetViews>
    <sheetView workbookViewId="0">
      <selection activeCell="C5" sqref="C5"/>
    </sheetView>
  </sheetViews>
  <sheetFormatPr defaultRowHeight="14.4" x14ac:dyDescent="0.3"/>
  <cols>
    <col min="1" max="1" width="20.77734375" customWidth="1"/>
    <col min="2" max="2" width="12.33203125" customWidth="1"/>
  </cols>
  <sheetData>
    <row r="1" spans="1:3" ht="28.8" x14ac:dyDescent="0.3">
      <c r="A1" s="4" t="s">
        <v>1202</v>
      </c>
      <c r="B1" s="4" t="s">
        <v>1203</v>
      </c>
      <c r="C1" s="4" t="s">
        <v>2246</v>
      </c>
    </row>
    <row r="2" spans="1:3" x14ac:dyDescent="0.3">
      <c r="A2" s="5" t="s">
        <v>1204</v>
      </c>
      <c r="B2" s="5" t="s">
        <v>1205</v>
      </c>
      <c r="C2" s="5">
        <v>0.3</v>
      </c>
    </row>
    <row r="3" spans="1:3" x14ac:dyDescent="0.3">
      <c r="A3" s="5" t="s">
        <v>1206</v>
      </c>
      <c r="B3" s="5" t="s">
        <v>1207</v>
      </c>
      <c r="C3" s="5">
        <v>0.1</v>
      </c>
    </row>
    <row r="4" spans="1:3" x14ac:dyDescent="0.3">
      <c r="A4" s="5" t="s">
        <v>1208</v>
      </c>
      <c r="B4" s="5" t="s">
        <v>1207</v>
      </c>
      <c r="C4" s="5">
        <v>0.2</v>
      </c>
    </row>
    <row r="5" spans="1:3" ht="28.8" x14ac:dyDescent="0.3">
      <c r="A5" s="5" t="s">
        <v>1209</v>
      </c>
      <c r="B5" s="5" t="s">
        <v>1210</v>
      </c>
      <c r="C5" s="5">
        <v>0.3</v>
      </c>
    </row>
    <row r="6" spans="1:3" x14ac:dyDescent="0.3">
      <c r="A6" s="5" t="s">
        <v>1211</v>
      </c>
      <c r="B6" s="5" t="s">
        <v>1212</v>
      </c>
      <c r="C6" s="5">
        <v>0.25</v>
      </c>
    </row>
    <row r="7" spans="1:3" x14ac:dyDescent="0.3">
      <c r="A7" s="5" t="s">
        <v>1213</v>
      </c>
      <c r="B7" s="5" t="s">
        <v>1214</v>
      </c>
      <c r="C7" s="5">
        <v>0.25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5F4886C0EB9C4FAA828CE8C86D3E50" ma:contentTypeVersion="11" ma:contentTypeDescription="Create a new document." ma:contentTypeScope="" ma:versionID="aa5618bf1813ac63f797180d11138a89">
  <xsd:schema xmlns:xsd="http://www.w3.org/2001/XMLSchema" xmlns:xs="http://www.w3.org/2001/XMLSchema" xmlns:p="http://schemas.microsoft.com/office/2006/metadata/properties" xmlns:ns2="f44329f9-3bac-4fc6-98fc-ef797d658339" xmlns:ns3="b2270cb8-13f8-4c73-8ffa-3b5c06458609" targetNamespace="http://schemas.microsoft.com/office/2006/metadata/properties" ma:root="true" ma:fieldsID="2f56dea18be28cb97786324d5ae55816" ns2:_="" ns3:_="">
    <xsd:import namespace="f44329f9-3bac-4fc6-98fc-ef797d658339"/>
    <xsd:import namespace="b2270cb8-13f8-4c73-8ffa-3b5c064586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4329f9-3bac-4fc6-98fc-ef797d6583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3ac71da-c05a-48d5-ab05-f7c0d99754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270cb8-13f8-4c73-8ffa-3b5c0645860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5302aa9-4185-4a5e-ac15-a0ee3b879c5a}" ma:internalName="TaxCatchAll" ma:showField="CatchAllData" ma:web="b2270cb8-13f8-4c73-8ffa-3b5c064586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44329f9-3bac-4fc6-98fc-ef797d658339">
      <Terms xmlns="http://schemas.microsoft.com/office/infopath/2007/PartnerControls"/>
    </lcf76f155ced4ddcb4097134ff3c332f>
    <TaxCatchAll xmlns="b2270cb8-13f8-4c73-8ffa-3b5c0645860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6FEA58-9138-461D-A0EC-7E9D7467D5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4329f9-3bac-4fc6-98fc-ef797d658339"/>
    <ds:schemaRef ds:uri="b2270cb8-13f8-4c73-8ffa-3b5c064586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5EB6FB-C232-4CB3-AC77-E6C89607248E}">
  <ds:schemaRefs>
    <ds:schemaRef ds:uri="b2270cb8-13f8-4c73-8ffa-3b5c06458609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f44329f9-3bac-4fc6-98fc-ef797d658339"/>
  </ds:schemaRefs>
</ds:datastoreItem>
</file>

<file path=customXml/itemProps3.xml><?xml version="1.0" encoding="utf-8"?>
<ds:datastoreItem xmlns:ds="http://schemas.openxmlformats.org/officeDocument/2006/customXml" ds:itemID="{DB1EA191-B2DD-4E1D-B194-417B75183C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Customers</vt:lpstr>
      <vt:lpstr>Grad_Careers_Services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Johnson,Michelle</dc:creator>
  <cp:keywords/>
  <dc:description/>
  <cp:lastModifiedBy>Pradeep Ankem</cp:lastModifiedBy>
  <cp:revision/>
  <dcterms:created xsi:type="dcterms:W3CDTF">2023-05-31T18:23:50Z</dcterms:created>
  <dcterms:modified xsi:type="dcterms:W3CDTF">2025-02-13T21:11:27Z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0x010100935F4886C0EB9C4FAA828CE8C86D3E50</vt:lpwstr>
  </property>
  <property fmtid="{D5CDD505-2E9C-101B-9397-08002B2CF9AE}" pid="3" name="MediaServiceImageTags">
    <vt:lpwstr/>
  </property>
</Properties>
</file>