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mac18/Dropbox/Courses/RWTH Business School/DDS/MatheStats/2020/Lectures/Day 1 - 2020/live lecture/"/>
    </mc:Choice>
  </mc:AlternateContent>
  <xr:revisionPtr revIDLastSave="0" documentId="13_ncr:1_{DFCBD493-CC41-FE48-AA83-4508E991F127}" xr6:coauthVersionLast="45" xr6:coauthVersionMax="45" xr10:uidLastSave="{00000000-0000-0000-0000-000000000000}"/>
  <bookViews>
    <workbookView xWindow="7500" yWindow="440" windowWidth="28500" windowHeight="15700" xr2:uid="{00000000-000D-0000-FFFF-FFFF00000000}"/>
  </bookViews>
  <sheets>
    <sheet name="Airline Overbooking" sheetId="1" r:id="rId1"/>
  </sheets>
  <definedNames>
    <definedName name="bmpcst">'Airline Overbooking'!$B$6</definedName>
    <definedName name="noshow">'Airline Overbooking'!$B$7</definedName>
    <definedName name="objective">'Airline Overbooking'!$A$14</definedName>
    <definedName name="price">'Airline Overbooking'!$B$5</definedName>
    <definedName name="seats">'Airline Overbooking'!$B$4</definedName>
    <definedName name="sold">'Airline Overbooking'!$B$9</definedName>
    <definedName name="solver_adj" localSheetId="0" hidden="1">'Airline Overbooking'!$B$9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'Airline Overbooking'!$B$9</definedName>
    <definedName name="solver_lhs2" localSheetId="0" hidden="1">'Airline Overbooking'!$B$9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'Airline Overbooking'!$A$14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hs1" localSheetId="0" hidden="1">integer</definedName>
    <definedName name="solver_rhs2" localSheetId="0" hidden="1">200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D2" i="1" l="1"/>
  <c r="H2" i="1" s="1"/>
  <c r="I2" i="1" l="1"/>
  <c r="F2" i="1"/>
  <c r="E2" i="1"/>
  <c r="D3" i="1"/>
  <c r="H3" i="1" l="1"/>
  <c r="I3" i="1"/>
  <c r="D4" i="1"/>
  <c r="I4" i="1" s="1"/>
  <c r="G2" i="1"/>
  <c r="J2" i="1" s="1"/>
  <c r="F3" i="1"/>
  <c r="E3" i="1"/>
  <c r="E4" i="1" l="1"/>
  <c r="H4" i="1"/>
  <c r="D5" i="1"/>
  <c r="I5" i="1" s="1"/>
  <c r="F4" i="1"/>
  <c r="G3" i="1"/>
  <c r="J3" i="1" s="1"/>
  <c r="G4" i="1" l="1"/>
  <c r="J4" i="1" s="1"/>
  <c r="E5" i="1"/>
  <c r="H5" i="1"/>
  <c r="D6" i="1"/>
  <c r="F5" i="1"/>
  <c r="F6" i="1" l="1"/>
  <c r="I6" i="1"/>
  <c r="E6" i="1"/>
  <c r="H6" i="1"/>
  <c r="D7" i="1"/>
  <c r="G5" i="1"/>
  <c r="J5" i="1" s="1"/>
  <c r="G6" i="1" l="1"/>
  <c r="J6" i="1" s="1"/>
  <c r="H7" i="1"/>
  <c r="I7" i="1"/>
  <c r="E7" i="1"/>
  <c r="F7" i="1"/>
  <c r="D8" i="1"/>
  <c r="H8" i="1" l="1"/>
  <c r="I8" i="1"/>
  <c r="G7" i="1"/>
  <c r="J7" i="1" s="1"/>
  <c r="E8" i="1"/>
  <c r="F8" i="1"/>
  <c r="D9" i="1"/>
  <c r="H9" i="1" l="1"/>
  <c r="I9" i="1"/>
  <c r="G8" i="1"/>
  <c r="J8" i="1" s="1"/>
  <c r="F9" i="1"/>
  <c r="E9" i="1"/>
  <c r="D10" i="1"/>
  <c r="H10" i="1" l="1"/>
  <c r="I10" i="1"/>
  <c r="D11" i="1"/>
  <c r="G9" i="1"/>
  <c r="J9" i="1" s="1"/>
  <c r="E10" i="1"/>
  <c r="F10" i="1"/>
  <c r="H11" i="1" l="1"/>
  <c r="I11" i="1"/>
  <c r="D12" i="1"/>
  <c r="F11" i="1"/>
  <c r="G10" i="1"/>
  <c r="J10" i="1" s="1"/>
  <c r="E11" i="1"/>
  <c r="H12" i="1" l="1"/>
  <c r="I12" i="1"/>
  <c r="D13" i="1"/>
  <c r="E12" i="1"/>
  <c r="F12" i="1"/>
  <c r="G11" i="1"/>
  <c r="J11" i="1" s="1"/>
  <c r="H13" i="1" l="1"/>
  <c r="I13" i="1"/>
  <c r="D14" i="1"/>
  <c r="E13" i="1"/>
  <c r="F13" i="1"/>
  <c r="G12" i="1"/>
  <c r="J12" i="1" s="1"/>
  <c r="H14" i="1" l="1"/>
  <c r="I14" i="1"/>
  <c r="D15" i="1"/>
  <c r="F14" i="1"/>
  <c r="E14" i="1"/>
  <c r="G13" i="1"/>
  <c r="J13" i="1" s="1"/>
  <c r="H15" i="1" l="1"/>
  <c r="I15" i="1"/>
  <c r="D16" i="1"/>
  <c r="F15" i="1"/>
  <c r="E15" i="1"/>
  <c r="G14" i="1"/>
  <c r="J14" i="1" s="1"/>
  <c r="H16" i="1" l="1"/>
  <c r="I16" i="1"/>
  <c r="D17" i="1"/>
  <c r="E16" i="1"/>
  <c r="F16" i="1"/>
  <c r="G15" i="1"/>
  <c r="J15" i="1" s="1"/>
  <c r="H17" i="1" l="1"/>
  <c r="I17" i="1"/>
  <c r="D18" i="1"/>
  <c r="E17" i="1"/>
  <c r="F17" i="1"/>
  <c r="G16" i="1"/>
  <c r="J16" i="1" s="1"/>
  <c r="H18" i="1" l="1"/>
  <c r="I18" i="1"/>
  <c r="F18" i="1"/>
  <c r="D19" i="1"/>
  <c r="E18" i="1"/>
  <c r="G17" i="1"/>
  <c r="J17" i="1" s="1"/>
  <c r="H19" i="1" l="1"/>
  <c r="I19" i="1"/>
  <c r="G18" i="1"/>
  <c r="J18" i="1" s="1"/>
  <c r="F19" i="1"/>
  <c r="E19" i="1"/>
  <c r="D20" i="1"/>
  <c r="H20" i="1" l="1"/>
  <c r="I20" i="1"/>
  <c r="E20" i="1"/>
  <c r="G19" i="1"/>
  <c r="J19" i="1" s="1"/>
  <c r="F20" i="1"/>
  <c r="D21" i="1"/>
  <c r="H21" i="1" l="1"/>
  <c r="I21" i="1"/>
  <c r="G20" i="1"/>
  <c r="J20" i="1" s="1"/>
  <c r="E21" i="1"/>
  <c r="F21" i="1"/>
  <c r="D22" i="1"/>
  <c r="H22" i="1" l="1"/>
  <c r="I22" i="1"/>
  <c r="E22" i="1"/>
  <c r="G21" i="1"/>
  <c r="J21" i="1" s="1"/>
  <c r="F22" i="1"/>
  <c r="D23" i="1"/>
  <c r="H23" i="1" l="1"/>
  <c r="I23" i="1"/>
  <c r="G22" i="1"/>
  <c r="J22" i="1" s="1"/>
  <c r="F23" i="1"/>
  <c r="E23" i="1"/>
  <c r="D24" i="1"/>
  <c r="H24" i="1" l="1"/>
  <c r="I24" i="1"/>
  <c r="E24" i="1"/>
  <c r="G23" i="1"/>
  <c r="J23" i="1" s="1"/>
  <c r="F24" i="1"/>
  <c r="D25" i="1"/>
  <c r="H25" i="1" l="1"/>
  <c r="I25" i="1"/>
  <c r="G24" i="1"/>
  <c r="J24" i="1" s="1"/>
  <c r="F25" i="1"/>
  <c r="D26" i="1"/>
  <c r="E25" i="1"/>
  <c r="H26" i="1" l="1"/>
  <c r="I26" i="1"/>
  <c r="E26" i="1"/>
  <c r="G25" i="1"/>
  <c r="J25" i="1" s="1"/>
  <c r="F26" i="1"/>
  <c r="D27" i="1"/>
  <c r="H27" i="1" l="1"/>
  <c r="I27" i="1"/>
  <c r="G26" i="1"/>
  <c r="J26" i="1" s="1"/>
  <c r="E27" i="1"/>
  <c r="D28" i="1"/>
  <c r="F27" i="1"/>
  <c r="H28" i="1" l="1"/>
  <c r="I28" i="1"/>
  <c r="E28" i="1"/>
  <c r="G27" i="1"/>
  <c r="J27" i="1" s="1"/>
  <c r="D29" i="1"/>
  <c r="F28" i="1"/>
  <c r="H29" i="1" l="1"/>
  <c r="I29" i="1"/>
  <c r="G28" i="1"/>
  <c r="J28" i="1" s="1"/>
  <c r="E29" i="1"/>
  <c r="F29" i="1"/>
  <c r="D30" i="1"/>
  <c r="H30" i="1" l="1"/>
  <c r="I30" i="1"/>
  <c r="G29" i="1"/>
  <c r="J29" i="1" s="1"/>
  <c r="E30" i="1"/>
  <c r="F30" i="1"/>
  <c r="D31" i="1"/>
  <c r="H31" i="1" l="1"/>
  <c r="I31" i="1"/>
  <c r="G30" i="1"/>
  <c r="J30" i="1" s="1"/>
  <c r="E31" i="1"/>
  <c r="D32" i="1"/>
  <c r="F31" i="1"/>
  <c r="H32" i="1" l="1"/>
  <c r="I32" i="1"/>
  <c r="G31" i="1"/>
  <c r="J31" i="1" s="1"/>
  <c r="F32" i="1"/>
  <c r="E32" i="1"/>
  <c r="D33" i="1"/>
  <c r="H33" i="1" l="1"/>
  <c r="I33" i="1"/>
  <c r="G32" i="1"/>
  <c r="J32" i="1" s="1"/>
  <c r="F33" i="1"/>
  <c r="E33" i="1"/>
  <c r="D34" i="1"/>
  <c r="H34" i="1" l="1"/>
  <c r="I34" i="1"/>
  <c r="G33" i="1"/>
  <c r="J33" i="1" s="1"/>
  <c r="E34" i="1"/>
  <c r="F34" i="1"/>
  <c r="D35" i="1"/>
  <c r="H35" i="1" l="1"/>
  <c r="I35" i="1"/>
  <c r="E35" i="1"/>
  <c r="G34" i="1"/>
  <c r="J34" i="1" s="1"/>
  <c r="F35" i="1"/>
  <c r="D36" i="1"/>
  <c r="H36" i="1" l="1"/>
  <c r="I36" i="1"/>
  <c r="G35" i="1"/>
  <c r="J35" i="1" s="1"/>
  <c r="E36" i="1"/>
  <c r="F36" i="1"/>
  <c r="D37" i="1"/>
  <c r="H37" i="1" l="1"/>
  <c r="I37" i="1"/>
  <c r="F37" i="1"/>
  <c r="E37" i="1"/>
  <c r="G36" i="1"/>
  <c r="J36" i="1" s="1"/>
  <c r="D38" i="1"/>
  <c r="H38" i="1" l="1"/>
  <c r="I38" i="1"/>
  <c r="G37" i="1"/>
  <c r="J37" i="1" s="1"/>
  <c r="E38" i="1"/>
  <c r="F38" i="1"/>
  <c r="D39" i="1"/>
  <c r="H39" i="1" l="1"/>
  <c r="I39" i="1"/>
  <c r="G38" i="1"/>
  <c r="J38" i="1" s="1"/>
  <c r="E39" i="1"/>
  <c r="F39" i="1"/>
  <c r="D40" i="1"/>
  <c r="H40" i="1" l="1"/>
  <c r="I40" i="1"/>
  <c r="G39" i="1"/>
  <c r="J39" i="1" s="1"/>
  <c r="E40" i="1"/>
  <c r="D41" i="1"/>
  <c r="F40" i="1"/>
  <c r="H41" i="1" l="1"/>
  <c r="I41" i="1"/>
  <c r="F41" i="1"/>
  <c r="E41" i="1"/>
  <c r="D42" i="1"/>
  <c r="G40" i="1"/>
  <c r="J40" i="1" s="1"/>
  <c r="H42" i="1" l="1"/>
  <c r="I42" i="1"/>
  <c r="G41" i="1"/>
  <c r="J41" i="1" s="1"/>
  <c r="E42" i="1"/>
  <c r="F42" i="1"/>
  <c r="D43" i="1"/>
  <c r="H43" i="1" l="1"/>
  <c r="I43" i="1"/>
  <c r="G42" i="1"/>
  <c r="J42" i="1" s="1"/>
  <c r="F43" i="1"/>
  <c r="E43" i="1"/>
  <c r="D44" i="1"/>
  <c r="H44" i="1" l="1"/>
  <c r="I44" i="1"/>
  <c r="G43" i="1"/>
  <c r="J43" i="1" s="1"/>
  <c r="E44" i="1"/>
  <c r="F44" i="1"/>
  <c r="D45" i="1"/>
  <c r="H45" i="1" l="1"/>
  <c r="I45" i="1"/>
  <c r="G44" i="1"/>
  <c r="J44" i="1" s="1"/>
  <c r="E45" i="1"/>
  <c r="F45" i="1"/>
  <c r="D46" i="1"/>
  <c r="H46" i="1" l="1"/>
  <c r="I46" i="1"/>
  <c r="D47" i="1"/>
  <c r="E46" i="1"/>
  <c r="F46" i="1"/>
  <c r="G45" i="1"/>
  <c r="J45" i="1" s="1"/>
  <c r="H47" i="1" l="1"/>
  <c r="I47" i="1"/>
  <c r="E47" i="1"/>
  <c r="D48" i="1"/>
  <c r="F47" i="1"/>
  <c r="G46" i="1"/>
  <c r="J46" i="1" s="1"/>
  <c r="H48" i="1" l="1"/>
  <c r="I48" i="1"/>
  <c r="G47" i="1"/>
  <c r="J47" i="1" s="1"/>
  <c r="E48" i="1"/>
  <c r="F48" i="1"/>
  <c r="D49" i="1"/>
  <c r="H49" i="1" l="1"/>
  <c r="I49" i="1"/>
  <c r="G48" i="1"/>
  <c r="J48" i="1" s="1"/>
  <c r="E49" i="1"/>
  <c r="D50" i="1"/>
  <c r="F49" i="1"/>
  <c r="H50" i="1" l="1"/>
  <c r="I50" i="1"/>
  <c r="E50" i="1"/>
  <c r="G49" i="1"/>
  <c r="J49" i="1" s="1"/>
  <c r="F50" i="1"/>
  <c r="D51" i="1"/>
  <c r="H51" i="1" l="1"/>
  <c r="I51" i="1"/>
  <c r="G50" i="1"/>
  <c r="J50" i="1" s="1"/>
  <c r="F51" i="1"/>
  <c r="E51" i="1"/>
  <c r="D52" i="1"/>
  <c r="I52" i="1" s="1"/>
  <c r="H52" i="1" l="1"/>
  <c r="D53" i="1"/>
  <c r="I53" i="1" s="1"/>
  <c r="G51" i="1"/>
  <c r="J51" i="1" s="1"/>
  <c r="E52" i="1"/>
  <c r="F52" i="1"/>
  <c r="H53" i="1" l="1"/>
  <c r="E53" i="1"/>
  <c r="D54" i="1"/>
  <c r="I54" i="1" s="1"/>
  <c r="F53" i="1"/>
  <c r="G52" i="1"/>
  <c r="J52" i="1" s="1"/>
  <c r="G53" i="1" l="1"/>
  <c r="J53" i="1" s="1"/>
  <c r="E54" i="1"/>
  <c r="H54" i="1"/>
  <c r="F54" i="1"/>
  <c r="D55" i="1"/>
  <c r="I55" i="1" s="1"/>
  <c r="G54" i="1" l="1"/>
  <c r="J54" i="1" s="1"/>
  <c r="H55" i="1"/>
  <c r="E55" i="1"/>
  <c r="F55" i="1"/>
  <c r="D56" i="1"/>
  <c r="I56" i="1" s="1"/>
  <c r="G55" i="1" l="1"/>
  <c r="J55" i="1" s="1"/>
  <c r="F56" i="1"/>
  <c r="D57" i="1"/>
  <c r="I57" i="1" s="1"/>
  <c r="E56" i="1"/>
  <c r="H56" i="1"/>
  <c r="G56" i="1" l="1"/>
  <c r="J56" i="1" s="1"/>
  <c r="E57" i="1"/>
  <c r="F57" i="1"/>
  <c r="H57" i="1"/>
  <c r="D58" i="1"/>
  <c r="I58" i="1" s="1"/>
  <c r="G57" i="1" l="1"/>
  <c r="J57" i="1" s="1"/>
  <c r="F58" i="1"/>
  <c r="D59" i="1"/>
  <c r="I59" i="1" s="1"/>
  <c r="E58" i="1"/>
  <c r="H58" i="1"/>
  <c r="G58" i="1" l="1"/>
  <c r="J58" i="1" s="1"/>
  <c r="D60" i="1"/>
  <c r="I60" i="1" s="1"/>
  <c r="H59" i="1"/>
  <c r="E59" i="1"/>
  <c r="F59" i="1"/>
  <c r="G59" i="1" l="1"/>
  <c r="J59" i="1" s="1"/>
  <c r="D61" i="1"/>
  <c r="I61" i="1" s="1"/>
  <c r="H60" i="1"/>
  <c r="E60" i="1"/>
  <c r="F60" i="1"/>
  <c r="G60" i="1" l="1"/>
  <c r="J60" i="1" s="1"/>
  <c r="H61" i="1"/>
  <c r="E61" i="1"/>
  <c r="D62" i="1"/>
  <c r="I62" i="1" s="1"/>
  <c r="F61" i="1"/>
  <c r="G61" i="1" l="1"/>
  <c r="J61" i="1" s="1"/>
  <c r="F62" i="1"/>
  <c r="D63" i="1"/>
  <c r="I63" i="1" s="1"/>
  <c r="H62" i="1"/>
  <c r="E62" i="1"/>
  <c r="H63" i="1" l="1"/>
  <c r="F63" i="1"/>
  <c r="E63" i="1"/>
  <c r="D64" i="1"/>
  <c r="I64" i="1" s="1"/>
  <c r="G62" i="1"/>
  <c r="J62" i="1" s="1"/>
  <c r="F64" i="1" l="1"/>
  <c r="D65" i="1"/>
  <c r="I65" i="1" s="1"/>
  <c r="E64" i="1"/>
  <c r="H64" i="1"/>
  <c r="G63" i="1"/>
  <c r="J63" i="1" s="1"/>
  <c r="G64" i="1" l="1"/>
  <c r="J64" i="1" s="1"/>
  <c r="E65" i="1"/>
  <c r="D66" i="1"/>
  <c r="I66" i="1" s="1"/>
  <c r="F65" i="1"/>
  <c r="H65" i="1"/>
  <c r="F66" i="1" l="1"/>
  <c r="D67" i="1"/>
  <c r="I67" i="1" s="1"/>
  <c r="E66" i="1"/>
  <c r="H66" i="1"/>
  <c r="G65" i="1"/>
  <c r="J65" i="1" s="1"/>
  <c r="G66" i="1" l="1"/>
  <c r="J66" i="1" s="1"/>
  <c r="F67" i="1"/>
  <c r="H67" i="1"/>
  <c r="E67" i="1"/>
  <c r="D68" i="1"/>
  <c r="I68" i="1" s="1"/>
  <c r="G67" i="1" l="1"/>
  <c r="J67" i="1" s="1"/>
  <c r="F68" i="1"/>
  <c r="D69" i="1"/>
  <c r="I69" i="1" s="1"/>
  <c r="H68" i="1"/>
  <c r="E68" i="1"/>
  <c r="G68" i="1" l="1"/>
  <c r="J68" i="1" s="1"/>
  <c r="H69" i="1"/>
  <c r="E69" i="1"/>
  <c r="D70" i="1"/>
  <c r="I70" i="1" s="1"/>
  <c r="F69" i="1"/>
  <c r="G69" i="1" l="1"/>
  <c r="J69" i="1" s="1"/>
  <c r="F70" i="1"/>
  <c r="D71" i="1"/>
  <c r="I71" i="1" s="1"/>
  <c r="H70" i="1"/>
  <c r="E70" i="1"/>
  <c r="G70" i="1" l="1"/>
  <c r="J70" i="1" s="1"/>
  <c r="E71" i="1"/>
  <c r="H71" i="1"/>
  <c r="F71" i="1"/>
  <c r="D72" i="1"/>
  <c r="I72" i="1" s="1"/>
  <c r="F72" i="1" l="1"/>
  <c r="D73" i="1"/>
  <c r="I73" i="1" s="1"/>
  <c r="E72" i="1"/>
  <c r="H72" i="1"/>
  <c r="G71" i="1"/>
  <c r="J71" i="1" s="1"/>
  <c r="G72" i="1" l="1"/>
  <c r="J72" i="1" s="1"/>
  <c r="F73" i="1"/>
  <c r="H73" i="1"/>
  <c r="E73" i="1"/>
  <c r="D74" i="1"/>
  <c r="I74" i="1" s="1"/>
  <c r="G73" i="1" l="1"/>
  <c r="J73" i="1" s="1"/>
  <c r="F74" i="1"/>
  <c r="D75" i="1"/>
  <c r="I75" i="1" s="1"/>
  <c r="E74" i="1"/>
  <c r="H74" i="1"/>
  <c r="G74" i="1" l="1"/>
  <c r="J74" i="1" s="1"/>
  <c r="E75" i="1"/>
  <c r="F75" i="1"/>
  <c r="H75" i="1"/>
  <c r="D76" i="1"/>
  <c r="I76" i="1" s="1"/>
  <c r="G75" i="1" l="1"/>
  <c r="J75" i="1" s="1"/>
  <c r="F76" i="1"/>
  <c r="D77" i="1"/>
  <c r="I77" i="1" s="1"/>
  <c r="H76" i="1"/>
  <c r="E76" i="1"/>
  <c r="G76" i="1" l="1"/>
  <c r="J76" i="1" s="1"/>
  <c r="D78" i="1"/>
  <c r="I78" i="1" s="1"/>
  <c r="F77" i="1"/>
  <c r="H77" i="1"/>
  <c r="E77" i="1"/>
  <c r="G77" i="1" l="1"/>
  <c r="J77" i="1" s="1"/>
  <c r="F78" i="1"/>
  <c r="D79" i="1"/>
  <c r="I79" i="1" s="1"/>
  <c r="H78" i="1"/>
  <c r="E78" i="1"/>
  <c r="G78" i="1" l="1"/>
  <c r="J78" i="1" s="1"/>
  <c r="H79" i="1"/>
  <c r="F79" i="1"/>
  <c r="D80" i="1"/>
  <c r="I80" i="1" s="1"/>
  <c r="E79" i="1"/>
  <c r="G79" i="1" l="1"/>
  <c r="J79" i="1" s="1"/>
  <c r="F80" i="1"/>
  <c r="D81" i="1"/>
  <c r="I81" i="1" s="1"/>
  <c r="E80" i="1"/>
  <c r="H80" i="1"/>
  <c r="G80" i="1" l="1"/>
  <c r="J80" i="1" s="1"/>
  <c r="H81" i="1"/>
  <c r="E81" i="1"/>
  <c r="F81" i="1"/>
  <c r="D82" i="1"/>
  <c r="I82" i="1" s="1"/>
  <c r="G81" i="1" l="1"/>
  <c r="J81" i="1" s="1"/>
  <c r="F82" i="1"/>
  <c r="D83" i="1"/>
  <c r="I83" i="1" s="1"/>
  <c r="E82" i="1"/>
  <c r="H82" i="1"/>
  <c r="G82" i="1" l="1"/>
  <c r="J82" i="1" s="1"/>
  <c r="F83" i="1"/>
  <c r="H83" i="1"/>
  <c r="E83" i="1"/>
  <c r="D84" i="1"/>
  <c r="I84" i="1" s="1"/>
  <c r="G83" i="1" l="1"/>
  <c r="J83" i="1" s="1"/>
  <c r="F84" i="1"/>
  <c r="D85" i="1"/>
  <c r="I85" i="1" s="1"/>
  <c r="H84" i="1"/>
  <c r="E84" i="1"/>
  <c r="G84" i="1" l="1"/>
  <c r="J84" i="1" s="1"/>
  <c r="H85" i="1"/>
  <c r="E85" i="1"/>
  <c r="D86" i="1"/>
  <c r="I86" i="1" s="1"/>
  <c r="F85" i="1"/>
  <c r="F86" i="1" l="1"/>
  <c r="D87" i="1"/>
  <c r="I87" i="1" s="1"/>
  <c r="H86" i="1"/>
  <c r="E86" i="1"/>
  <c r="G85" i="1"/>
  <c r="J85" i="1" s="1"/>
  <c r="G86" i="1" l="1"/>
  <c r="J86" i="1" s="1"/>
  <c r="H87" i="1"/>
  <c r="F87" i="1"/>
  <c r="E87" i="1"/>
  <c r="D88" i="1"/>
  <c r="I88" i="1" s="1"/>
  <c r="G87" i="1" l="1"/>
  <c r="J87" i="1" s="1"/>
  <c r="F88" i="1"/>
  <c r="D89" i="1"/>
  <c r="I89" i="1" s="1"/>
  <c r="H88" i="1"/>
  <c r="E88" i="1"/>
  <c r="G88" i="1" l="1"/>
  <c r="J88" i="1" s="1"/>
  <c r="F89" i="1"/>
  <c r="E89" i="1"/>
  <c r="D90" i="1"/>
  <c r="I90" i="1" s="1"/>
  <c r="H89" i="1"/>
  <c r="F90" i="1" l="1"/>
  <c r="D91" i="1"/>
  <c r="I91" i="1" s="1"/>
  <c r="E90" i="1"/>
  <c r="H90" i="1"/>
  <c r="G89" i="1"/>
  <c r="J89" i="1" s="1"/>
  <c r="G90" i="1" l="1"/>
  <c r="J90" i="1" s="1"/>
  <c r="F91" i="1"/>
  <c r="H91" i="1"/>
  <c r="E91" i="1"/>
  <c r="D92" i="1"/>
  <c r="I92" i="1" s="1"/>
  <c r="G91" i="1" l="1"/>
  <c r="J91" i="1" s="1"/>
  <c r="F92" i="1"/>
  <c r="E92" i="1"/>
  <c r="D93" i="1"/>
  <c r="I93" i="1" s="1"/>
  <c r="H92" i="1"/>
  <c r="G92" i="1" l="1"/>
  <c r="J92" i="1" s="1"/>
  <c r="H93" i="1"/>
  <c r="E93" i="1"/>
  <c r="F93" i="1"/>
  <c r="D94" i="1"/>
  <c r="I94" i="1" s="1"/>
  <c r="G93" i="1" l="1"/>
  <c r="J93" i="1" s="1"/>
  <c r="F94" i="1"/>
  <c r="D95" i="1"/>
  <c r="I95" i="1" s="1"/>
  <c r="H94" i="1"/>
  <c r="E94" i="1"/>
  <c r="G94" i="1" l="1"/>
  <c r="J94" i="1" s="1"/>
  <c r="H95" i="1"/>
  <c r="F95" i="1"/>
  <c r="E95" i="1"/>
  <c r="D96" i="1"/>
  <c r="I96" i="1" s="1"/>
  <c r="G95" i="1" l="1"/>
  <c r="J95" i="1" s="1"/>
  <c r="F96" i="1"/>
  <c r="D97" i="1"/>
  <c r="I97" i="1" s="1"/>
  <c r="E96" i="1"/>
  <c r="H96" i="1"/>
  <c r="G96" i="1" l="1"/>
  <c r="J96" i="1" s="1"/>
  <c r="F97" i="1"/>
  <c r="H97" i="1"/>
  <c r="E97" i="1"/>
  <c r="D98" i="1"/>
  <c r="I98" i="1" s="1"/>
  <c r="G97" i="1" l="1"/>
  <c r="J97" i="1" s="1"/>
  <c r="F98" i="1"/>
  <c r="D99" i="1"/>
  <c r="I99" i="1" s="1"/>
  <c r="E98" i="1"/>
  <c r="H98" i="1"/>
  <c r="G98" i="1" l="1"/>
  <c r="J98" i="1" s="1"/>
  <c r="F99" i="1"/>
  <c r="H99" i="1"/>
  <c r="E99" i="1"/>
  <c r="D100" i="1"/>
  <c r="I100" i="1" s="1"/>
  <c r="G99" i="1" l="1"/>
  <c r="J99" i="1" s="1"/>
  <c r="F100" i="1"/>
  <c r="D101" i="1"/>
  <c r="H100" i="1"/>
  <c r="E100" i="1"/>
  <c r="I101" i="1" l="1"/>
  <c r="D102" i="1"/>
  <c r="F101" i="1"/>
  <c r="H101" i="1"/>
  <c r="E101" i="1"/>
  <c r="G100" i="1"/>
  <c r="J100" i="1" s="1"/>
  <c r="E102" i="1" l="1"/>
  <c r="F102" i="1"/>
  <c r="D103" i="1"/>
  <c r="H102" i="1"/>
  <c r="I102" i="1"/>
  <c r="G101" i="1"/>
  <c r="J101" i="1" s="1"/>
  <c r="A14" i="1" s="1"/>
  <c r="E103" i="1" l="1"/>
  <c r="H103" i="1"/>
  <c r="D104" i="1"/>
  <c r="I103" i="1"/>
  <c r="F103" i="1"/>
  <c r="G103" i="1" s="1"/>
  <c r="G102" i="1"/>
  <c r="J102" i="1" s="1"/>
  <c r="J103" i="1" l="1"/>
  <c r="F104" i="1"/>
  <c r="E104" i="1"/>
  <c r="G104" i="1" s="1"/>
  <c r="D105" i="1"/>
  <c r="I104" i="1"/>
  <c r="H104" i="1"/>
  <c r="J104" i="1" l="1"/>
  <c r="H105" i="1"/>
  <c r="I105" i="1"/>
  <c r="D106" i="1"/>
  <c r="E105" i="1"/>
  <c r="F105" i="1"/>
  <c r="G105" i="1" l="1"/>
  <c r="J105" i="1" s="1"/>
  <c r="H106" i="1"/>
  <c r="D107" i="1"/>
  <c r="I106" i="1"/>
  <c r="E106" i="1"/>
  <c r="F106" i="1"/>
  <c r="G106" i="1" l="1"/>
  <c r="J106" i="1" s="1"/>
  <c r="I107" i="1"/>
  <c r="E107" i="1"/>
  <c r="D108" i="1"/>
  <c r="F107" i="1"/>
  <c r="H107" i="1"/>
  <c r="D109" i="1" l="1"/>
  <c r="I108" i="1"/>
  <c r="E108" i="1"/>
  <c r="F108" i="1"/>
  <c r="H108" i="1"/>
  <c r="G107" i="1"/>
  <c r="J107" i="1" s="1"/>
  <c r="G108" i="1" l="1"/>
  <c r="J108" i="1" s="1"/>
  <c r="D110" i="1"/>
  <c r="F109" i="1"/>
  <c r="I109" i="1"/>
  <c r="E109" i="1"/>
  <c r="G109" i="1" s="1"/>
  <c r="H109" i="1"/>
  <c r="J109" i="1" l="1"/>
  <c r="I110" i="1"/>
  <c r="E110" i="1"/>
  <c r="F110" i="1"/>
  <c r="D111" i="1"/>
  <c r="H110" i="1"/>
  <c r="G110" i="1" l="1"/>
  <c r="J110" i="1" s="1"/>
  <c r="E111" i="1"/>
  <c r="F111" i="1"/>
  <c r="I111" i="1"/>
  <c r="H111" i="1"/>
  <c r="D112" i="1"/>
  <c r="F112" i="1" l="1"/>
  <c r="I112" i="1"/>
  <c r="H112" i="1"/>
  <c r="E112" i="1"/>
  <c r="G112" i="1" s="1"/>
  <c r="D113" i="1"/>
  <c r="G111" i="1"/>
  <c r="J111" i="1" s="1"/>
  <c r="J112" i="1" l="1"/>
  <c r="H113" i="1"/>
  <c r="I113" i="1"/>
  <c r="D114" i="1"/>
  <c r="E113" i="1"/>
  <c r="F113" i="1"/>
  <c r="G113" i="1" l="1"/>
  <c r="J113" i="1" s="1"/>
  <c r="H114" i="1"/>
  <c r="I114" i="1"/>
  <c r="F114" i="1"/>
  <c r="E114" i="1"/>
  <c r="G114" i="1" s="1"/>
  <c r="J114" i="1" s="1"/>
</calcChain>
</file>

<file path=xl/sharedStrings.xml><?xml version="1.0" encoding="utf-8"?>
<sst xmlns="http://schemas.openxmlformats.org/spreadsheetml/2006/main" count="15" uniqueCount="15">
  <si>
    <t>Airline Overbooking Problem</t>
  </si>
  <si>
    <t>F(show)</t>
  </si>
  <si>
    <t>Seats</t>
  </si>
  <si>
    <t>Price</t>
  </si>
  <si>
    <t>Cost</t>
  </si>
  <si>
    <t>Prob. No-show</t>
  </si>
  <si>
    <t>E(Show)</t>
  </si>
  <si>
    <t>Total Revenue</t>
  </si>
  <si>
    <t>Total Cost</t>
  </si>
  <si>
    <t>Profits</t>
  </si>
  <si>
    <t>P(Show)</t>
  </si>
  <si>
    <t>(Profits)*P(Show)</t>
  </si>
  <si>
    <t>E(Profits)</t>
  </si>
  <si>
    <t xml:space="preserve">sold </t>
  </si>
  <si>
    <t>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</si>
</sst>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Fill="1"/>
    <xf numFmtId="0" fontId="2" fillId="0" borderId="0" xfId="0" applyFont="1" applyFill="1"/>
    <xf numFmtId="2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4"/>
  <sheetViews>
    <sheetView tabSelected="1" zoomScale="125" zoomScaleNormal="200" workbookViewId="0">
      <selection activeCell="C18" sqref="C18"/>
    </sheetView>
  </sheetViews>
  <sheetFormatPr baseColWidth="10" defaultColWidth="9.1640625" defaultRowHeight="13" x14ac:dyDescent="0.15"/>
  <cols>
    <col min="1" max="1" width="13.33203125" style="1" customWidth="1"/>
    <col min="2" max="2" width="9.1640625" style="1"/>
    <col min="3" max="3" width="12.5" style="1" bestFit="1" customWidth="1"/>
    <col min="4" max="4" width="5.6640625" style="1" bestFit="1" customWidth="1"/>
    <col min="5" max="5" width="11.6640625" style="1" customWidth="1"/>
    <col min="6" max="6" width="13" style="1" customWidth="1"/>
    <col min="7" max="7" width="8.5" style="1" bestFit="1" customWidth="1"/>
    <col min="8" max="9" width="10.5" style="1" customWidth="1"/>
    <col min="10" max="10" width="18.1640625" style="1" bestFit="1" customWidth="1"/>
    <col min="11" max="16384" width="9.1640625" style="1"/>
  </cols>
  <sheetData>
    <row r="1" spans="1:10" x14ac:dyDescent="0.15">
      <c r="A1" s="3" t="s">
        <v>0</v>
      </c>
      <c r="D1" s="4" t="s">
        <v>14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</v>
      </c>
      <c r="J1" s="4" t="s">
        <v>11</v>
      </c>
    </row>
    <row r="2" spans="1:10" x14ac:dyDescent="0.15">
      <c r="D2" s="1">
        <f>sold</f>
        <v>200</v>
      </c>
      <c r="E2" s="1">
        <f t="shared" ref="E2:E33" si="0">MIN(seats,D2)*price</f>
        <v>60000</v>
      </c>
      <c r="F2" s="1">
        <f t="shared" ref="F2:F33" si="1">MAX(0,D2-seats)*bmpcst</f>
        <v>0</v>
      </c>
      <c r="G2" s="1">
        <f>E2-F2</f>
        <v>60000</v>
      </c>
      <c r="H2" s="1">
        <f>BINOMDIST(D2,sold,1-noshow,FALSE)</f>
        <v>4.9726708194734039E-7</v>
      </c>
      <c r="I2" s="1">
        <f t="shared" ref="I2:I33" si="2">_xlfn.BINOM.DIST(D2,sold,1-noshow,TRUE)</f>
        <v>1</v>
      </c>
      <c r="J2" s="2">
        <f>G2*H2</f>
        <v>2.9836024916840422E-2</v>
      </c>
    </row>
    <row r="3" spans="1:10" x14ac:dyDescent="0.15">
      <c r="D3" s="1">
        <f>D2-1</f>
        <v>199</v>
      </c>
      <c r="E3" s="1">
        <f t="shared" si="0"/>
        <v>59700</v>
      </c>
      <c r="F3" s="1">
        <f t="shared" si="1"/>
        <v>0</v>
      </c>
      <c r="G3" s="1">
        <f t="shared" ref="G3:G52" si="3">E3-F3</f>
        <v>59700</v>
      </c>
      <c r="H3" s="1">
        <f t="shared" ref="H3:H33" si="4">BINOMDIST(D3,sold,1-noshow,FALSE)</f>
        <v>7.485741018562128E-6</v>
      </c>
      <c r="I3" s="1">
        <f t="shared" si="2"/>
        <v>0.99999950273291804</v>
      </c>
      <c r="J3" s="2">
        <f t="shared" ref="J3:J52" si="5">G3*H3</f>
        <v>0.44689873880815906</v>
      </c>
    </row>
    <row r="4" spans="1:10" x14ac:dyDescent="0.15">
      <c r="A4" s="5" t="s">
        <v>2</v>
      </c>
      <c r="B4" s="5">
        <v>200</v>
      </c>
      <c r="D4" s="1">
        <f t="shared" ref="D4:D52" si="6">D3-1</f>
        <v>198</v>
      </c>
      <c r="E4" s="1">
        <f t="shared" si="0"/>
        <v>59400</v>
      </c>
      <c r="F4" s="1">
        <f t="shared" si="1"/>
        <v>0</v>
      </c>
      <c r="G4" s="1">
        <f t="shared" si="3"/>
        <v>59400</v>
      </c>
      <c r="H4" s="1">
        <f t="shared" si="4"/>
        <v>5.6062565800306753E-5</v>
      </c>
      <c r="I4" s="1">
        <f t="shared" si="2"/>
        <v>0.99999201699189944</v>
      </c>
      <c r="J4" s="2">
        <f t="shared" si="5"/>
        <v>3.3301164085382213</v>
      </c>
    </row>
    <row r="5" spans="1:10" x14ac:dyDescent="0.15">
      <c r="A5" s="5" t="s">
        <v>3</v>
      </c>
      <c r="B5" s="5">
        <v>300</v>
      </c>
      <c r="D5" s="1">
        <f t="shared" si="6"/>
        <v>197</v>
      </c>
      <c r="E5" s="1">
        <f t="shared" si="0"/>
        <v>59100</v>
      </c>
      <c r="F5" s="1">
        <f t="shared" si="1"/>
        <v>0</v>
      </c>
      <c r="G5" s="1">
        <f t="shared" si="3"/>
        <v>59100</v>
      </c>
      <c r="H5" s="1">
        <f t="shared" si="4"/>
        <v>2.7850435913700768E-4</v>
      </c>
      <c r="I5" s="1">
        <f t="shared" si="2"/>
        <v>0.99993595442609917</v>
      </c>
      <c r="J5" s="2">
        <f t="shared" si="5"/>
        <v>16.459607624997155</v>
      </c>
    </row>
    <row r="6" spans="1:10" x14ac:dyDescent="0.15">
      <c r="A6" s="5" t="s">
        <v>4</v>
      </c>
      <c r="B6" s="5">
        <v>500</v>
      </c>
      <c r="D6" s="1">
        <f t="shared" si="6"/>
        <v>196</v>
      </c>
      <c r="E6" s="1">
        <f t="shared" si="0"/>
        <v>58800</v>
      </c>
      <c r="F6" s="1">
        <f t="shared" si="1"/>
        <v>0</v>
      </c>
      <c r="G6" s="1">
        <f t="shared" si="3"/>
        <v>58800</v>
      </c>
      <c r="H6" s="1">
        <f t="shared" si="4"/>
        <v>1.0324126646503601E-3</v>
      </c>
      <c r="I6" s="1">
        <f t="shared" si="2"/>
        <v>0.99965745006696216</v>
      </c>
      <c r="J6" s="2">
        <f t="shared" si="5"/>
        <v>60.70586468144117</v>
      </c>
    </row>
    <row r="7" spans="1:10" x14ac:dyDescent="0.15">
      <c r="A7" s="5" t="s">
        <v>5</v>
      </c>
      <c r="B7" s="5">
        <v>7.0000000000000007E-2</v>
      </c>
      <c r="D7" s="1">
        <f t="shared" si="6"/>
        <v>195</v>
      </c>
      <c r="E7" s="1">
        <f t="shared" si="0"/>
        <v>58500</v>
      </c>
      <c r="F7" s="1">
        <f t="shared" si="1"/>
        <v>0</v>
      </c>
      <c r="G7" s="1">
        <f t="shared" si="3"/>
        <v>58500</v>
      </c>
      <c r="H7" s="1">
        <f t="shared" si="4"/>
        <v>3.0461724212909663E-3</v>
      </c>
      <c r="I7" s="1">
        <f t="shared" si="2"/>
        <v>0.99862503740231179</v>
      </c>
      <c r="J7" s="2">
        <f t="shared" si="5"/>
        <v>178.20108664552154</v>
      </c>
    </row>
    <row r="8" spans="1:10" x14ac:dyDescent="0.15">
      <c r="A8" s="5"/>
      <c r="B8" s="5"/>
      <c r="D8" s="1">
        <f t="shared" si="6"/>
        <v>194</v>
      </c>
      <c r="E8" s="1">
        <f t="shared" si="0"/>
        <v>58200</v>
      </c>
      <c r="F8" s="1">
        <f t="shared" si="1"/>
        <v>0</v>
      </c>
      <c r="G8" s="1">
        <f t="shared" si="3"/>
        <v>58200</v>
      </c>
      <c r="H8" s="1">
        <f t="shared" si="4"/>
        <v>7.4516583424053201E-3</v>
      </c>
      <c r="I8" s="1">
        <f t="shared" si="2"/>
        <v>0.99557886498102088</v>
      </c>
      <c r="J8" s="2">
        <f t="shared" si="5"/>
        <v>433.68651552798963</v>
      </c>
    </row>
    <row r="9" spans="1:10" x14ac:dyDescent="0.15">
      <c r="A9" s="6" t="s">
        <v>13</v>
      </c>
      <c r="B9" s="6">
        <v>200</v>
      </c>
      <c r="D9" s="1">
        <f t="shared" si="6"/>
        <v>193</v>
      </c>
      <c r="E9" s="1">
        <f t="shared" si="0"/>
        <v>57900</v>
      </c>
      <c r="F9" s="1">
        <f t="shared" si="1"/>
        <v>0</v>
      </c>
      <c r="G9" s="1">
        <f t="shared" si="3"/>
        <v>57900</v>
      </c>
      <c r="H9" s="1">
        <f t="shared" si="4"/>
        <v>1.5544319552974549E-2</v>
      </c>
      <c r="I9" s="1">
        <f t="shared" si="2"/>
        <v>0.98812720663861553</v>
      </c>
      <c r="J9" s="2">
        <f t="shared" si="5"/>
        <v>900.01610211722641</v>
      </c>
    </row>
    <row r="10" spans="1:10" x14ac:dyDescent="0.15">
      <c r="D10" s="1">
        <f t="shared" si="6"/>
        <v>192</v>
      </c>
      <c r="E10" s="1">
        <f t="shared" si="0"/>
        <v>57600</v>
      </c>
      <c r="F10" s="1">
        <f t="shared" si="1"/>
        <v>0</v>
      </c>
      <c r="G10" s="1">
        <f t="shared" si="3"/>
        <v>57600</v>
      </c>
      <c r="H10" s="1">
        <f t="shared" si="4"/>
        <v>2.8226311446328794E-2</v>
      </c>
      <c r="I10" s="1">
        <f t="shared" si="2"/>
        <v>0.972582887085641</v>
      </c>
      <c r="J10" s="2">
        <f t="shared" si="5"/>
        <v>1625.8355393085385</v>
      </c>
    </row>
    <row r="11" spans="1:10" x14ac:dyDescent="0.15">
      <c r="A11" s="1" t="s">
        <v>6</v>
      </c>
      <c r="B11" s="1">
        <f>sold*(1-noshow)</f>
        <v>186</v>
      </c>
      <c r="D11" s="1">
        <f t="shared" si="6"/>
        <v>191</v>
      </c>
      <c r="E11" s="1">
        <f t="shared" si="0"/>
        <v>57300</v>
      </c>
      <c r="F11" s="1">
        <f t="shared" si="1"/>
        <v>0</v>
      </c>
      <c r="G11" s="1">
        <f t="shared" si="3"/>
        <v>57300</v>
      </c>
      <c r="H11" s="1">
        <f t="shared" si="4"/>
        <v>4.5323969634248402E-2</v>
      </c>
      <c r="I11" s="1">
        <f t="shared" si="2"/>
        <v>0.94435657563931219</v>
      </c>
      <c r="J11" s="2">
        <f t="shared" si="5"/>
        <v>2597.0634600424332</v>
      </c>
    </row>
    <row r="12" spans="1:10" x14ac:dyDescent="0.15">
      <c r="D12" s="1">
        <f t="shared" si="6"/>
        <v>190</v>
      </c>
      <c r="E12" s="1">
        <f t="shared" si="0"/>
        <v>57000</v>
      </c>
      <c r="F12" s="1">
        <f t="shared" si="1"/>
        <v>0</v>
      </c>
      <c r="G12" s="1">
        <f t="shared" si="3"/>
        <v>57000</v>
      </c>
      <c r="H12" s="1">
        <f t="shared" si="4"/>
        <v>6.5159298280634631E-2</v>
      </c>
      <c r="I12" s="1">
        <f t="shared" si="2"/>
        <v>0.89903260600506374</v>
      </c>
      <c r="J12" s="2">
        <f t="shared" si="5"/>
        <v>3714.0800019961739</v>
      </c>
    </row>
    <row r="13" spans="1:10" x14ac:dyDescent="0.15">
      <c r="A13" s="3" t="s">
        <v>12</v>
      </c>
      <c r="B13" s="3"/>
      <c r="D13" s="1">
        <f t="shared" si="6"/>
        <v>189</v>
      </c>
      <c r="E13" s="1">
        <f t="shared" si="0"/>
        <v>56700</v>
      </c>
      <c r="F13" s="1">
        <f t="shared" si="1"/>
        <v>0</v>
      </c>
      <c r="G13" s="1">
        <f t="shared" si="3"/>
        <v>56700</v>
      </c>
      <c r="H13" s="1">
        <f t="shared" si="4"/>
        <v>8.4713457197697073E-2</v>
      </c>
      <c r="I13" s="1">
        <f t="shared" si="2"/>
        <v>0.83387330772442925</v>
      </c>
      <c r="J13" s="2">
        <f t="shared" si="5"/>
        <v>4803.2530231094242</v>
      </c>
    </row>
    <row r="14" spans="1:10" x14ac:dyDescent="0.15">
      <c r="A14" s="7">
        <f>SUM(J1:J101)</f>
        <v>55799.999999999985</v>
      </c>
      <c r="B14" s="3"/>
      <c r="D14" s="1">
        <f t="shared" si="6"/>
        <v>188</v>
      </c>
      <c r="E14" s="1">
        <f t="shared" si="0"/>
        <v>56400</v>
      </c>
      <c r="F14" s="1">
        <f t="shared" si="1"/>
        <v>0</v>
      </c>
      <c r="G14" s="1">
        <f t="shared" si="3"/>
        <v>56400</v>
      </c>
      <c r="H14" s="1">
        <f t="shared" si="4"/>
        <v>0.10042643716178618</v>
      </c>
      <c r="I14" s="1">
        <f t="shared" si="2"/>
        <v>0.74915985052673184</v>
      </c>
      <c r="J14" s="2">
        <f t="shared" si="5"/>
        <v>5664.0510559247405</v>
      </c>
    </row>
    <row r="15" spans="1:10" x14ac:dyDescent="0.15">
      <c r="D15" s="1">
        <f t="shared" si="6"/>
        <v>187</v>
      </c>
      <c r="E15" s="1">
        <f t="shared" si="0"/>
        <v>56100</v>
      </c>
      <c r="F15" s="1">
        <f t="shared" si="1"/>
        <v>0</v>
      </c>
      <c r="G15" s="1">
        <f t="shared" si="3"/>
        <v>56100</v>
      </c>
      <c r="H15" s="1">
        <f t="shared" si="4"/>
        <v>0.10931446758057127</v>
      </c>
      <c r="I15" s="1">
        <f t="shared" si="2"/>
        <v>0.64873341336494583</v>
      </c>
      <c r="J15" s="2">
        <f t="shared" si="5"/>
        <v>6132.5416312700481</v>
      </c>
    </row>
    <row r="16" spans="1:10" x14ac:dyDescent="0.15">
      <c r="D16" s="1">
        <f t="shared" si="6"/>
        <v>186</v>
      </c>
      <c r="E16" s="1">
        <f t="shared" si="0"/>
        <v>55800</v>
      </c>
      <c r="F16" s="1">
        <f t="shared" si="1"/>
        <v>0</v>
      </c>
      <c r="G16" s="1">
        <f t="shared" si="3"/>
        <v>55800</v>
      </c>
      <c r="H16" s="1">
        <f t="shared" si="4"/>
        <v>0.10990217977186476</v>
      </c>
      <c r="I16" s="1">
        <f t="shared" si="2"/>
        <v>0.53941894578437477</v>
      </c>
      <c r="J16" s="2">
        <f t="shared" si="5"/>
        <v>6132.5416312700536</v>
      </c>
    </row>
    <row r="17" spans="4:10" x14ac:dyDescent="0.15">
      <c r="D17" s="1">
        <f t="shared" si="6"/>
        <v>185</v>
      </c>
      <c r="E17" s="1">
        <f t="shared" si="0"/>
        <v>55500</v>
      </c>
      <c r="F17" s="1">
        <f t="shared" si="1"/>
        <v>0</v>
      </c>
      <c r="G17" s="1">
        <f t="shared" si="3"/>
        <v>55500</v>
      </c>
      <c r="H17" s="1">
        <f t="shared" si="4"/>
        <v>0.10257536778707389</v>
      </c>
      <c r="I17" s="1">
        <f t="shared" si="2"/>
        <v>0.4295167660125096</v>
      </c>
      <c r="J17" s="2">
        <f t="shared" si="5"/>
        <v>5692.9329121826013</v>
      </c>
    </row>
    <row r="18" spans="4:10" x14ac:dyDescent="0.15">
      <c r="D18" s="1">
        <f t="shared" si="6"/>
        <v>184</v>
      </c>
      <c r="E18" s="1">
        <f t="shared" si="0"/>
        <v>55200</v>
      </c>
      <c r="F18" s="1">
        <f t="shared" si="1"/>
        <v>0</v>
      </c>
      <c r="G18" s="1">
        <f t="shared" si="3"/>
        <v>55200</v>
      </c>
      <c r="H18" s="1">
        <f t="shared" si="4"/>
        <v>8.9270901400712852E-2</v>
      </c>
      <c r="I18" s="1">
        <f t="shared" si="2"/>
        <v>0.32694139822543572</v>
      </c>
      <c r="J18" s="2">
        <f t="shared" si="5"/>
        <v>4927.7537573193495</v>
      </c>
    </row>
    <row r="19" spans="4:10" x14ac:dyDescent="0.15">
      <c r="D19" s="1">
        <f t="shared" si="6"/>
        <v>183</v>
      </c>
      <c r="E19" s="1">
        <f t="shared" si="0"/>
        <v>54900</v>
      </c>
      <c r="F19" s="1">
        <f t="shared" si="1"/>
        <v>0</v>
      </c>
      <c r="G19" s="1">
        <f t="shared" si="3"/>
        <v>54900</v>
      </c>
      <c r="H19" s="1">
        <f t="shared" si="4"/>
        <v>7.2726705252446705E-2</v>
      </c>
      <c r="I19" s="1">
        <f t="shared" si="2"/>
        <v>0.23767049682472274</v>
      </c>
      <c r="J19" s="2">
        <f t="shared" si="5"/>
        <v>3992.6961183593239</v>
      </c>
    </row>
    <row r="20" spans="4:10" x14ac:dyDescent="0.15">
      <c r="D20" s="1">
        <f t="shared" si="6"/>
        <v>182</v>
      </c>
      <c r="E20" s="1">
        <f t="shared" si="0"/>
        <v>54600</v>
      </c>
      <c r="F20" s="1">
        <f t="shared" si="1"/>
        <v>0</v>
      </c>
      <c r="G20" s="1">
        <f t="shared" si="3"/>
        <v>54600</v>
      </c>
      <c r="H20" s="1">
        <f t="shared" si="4"/>
        <v>5.5652873015761287E-2</v>
      </c>
      <c r="I20" s="1">
        <f t="shared" si="2"/>
        <v>0.16494379157227618</v>
      </c>
      <c r="J20" s="2">
        <f t="shared" si="5"/>
        <v>3038.646866660566</v>
      </c>
    </row>
    <row r="21" spans="4:10" x14ac:dyDescent="0.15">
      <c r="D21" s="1">
        <f t="shared" si="6"/>
        <v>181</v>
      </c>
      <c r="E21" s="1">
        <f t="shared" si="0"/>
        <v>54300</v>
      </c>
      <c r="F21" s="1">
        <f t="shared" si="1"/>
        <v>0</v>
      </c>
      <c r="G21" s="1">
        <f t="shared" si="3"/>
        <v>54300</v>
      </c>
      <c r="H21" s="1">
        <f t="shared" si="4"/>
        <v>4.0125500974578308E-2</v>
      </c>
      <c r="I21" s="1">
        <f t="shared" si="2"/>
        <v>0.10929091855651493</v>
      </c>
      <c r="J21" s="2">
        <f t="shared" si="5"/>
        <v>2178.814702919602</v>
      </c>
    </row>
    <row r="22" spans="4:10" x14ac:dyDescent="0.15">
      <c r="D22" s="1">
        <f t="shared" si="6"/>
        <v>180</v>
      </c>
      <c r="E22" s="1">
        <f t="shared" si="0"/>
        <v>54000</v>
      </c>
      <c r="F22" s="1">
        <f t="shared" si="1"/>
        <v>0</v>
      </c>
      <c r="G22" s="1">
        <f t="shared" si="3"/>
        <v>54000</v>
      </c>
      <c r="H22" s="1">
        <f t="shared" si="4"/>
        <v>2.733280093268323E-2</v>
      </c>
      <c r="I22" s="1">
        <f t="shared" si="2"/>
        <v>6.9165417581936575E-2</v>
      </c>
      <c r="J22" s="2">
        <f t="shared" si="5"/>
        <v>1475.9712503648943</v>
      </c>
    </row>
    <row r="23" spans="4:10" x14ac:dyDescent="0.15">
      <c r="D23" s="1">
        <f t="shared" si="6"/>
        <v>179</v>
      </c>
      <c r="E23" s="1">
        <f t="shared" si="0"/>
        <v>53700</v>
      </c>
      <c r="F23" s="1">
        <f t="shared" si="1"/>
        <v>0</v>
      </c>
      <c r="G23" s="1">
        <f t="shared" si="3"/>
        <v>53700</v>
      </c>
      <c r="H23" s="1">
        <f t="shared" si="4"/>
        <v>1.7634065117860188E-2</v>
      </c>
      <c r="I23" s="1">
        <f t="shared" si="2"/>
        <v>4.1832616649253328E-2</v>
      </c>
      <c r="J23" s="2">
        <f t="shared" si="5"/>
        <v>946.94929682909208</v>
      </c>
    </row>
    <row r="24" spans="4:10" x14ac:dyDescent="0.15">
      <c r="D24" s="1">
        <f t="shared" si="6"/>
        <v>178</v>
      </c>
      <c r="E24" s="1">
        <f t="shared" si="0"/>
        <v>53400</v>
      </c>
      <c r="F24" s="1">
        <f t="shared" si="1"/>
        <v>0</v>
      </c>
      <c r="G24" s="1">
        <f t="shared" si="3"/>
        <v>53400</v>
      </c>
      <c r="H24" s="1">
        <f t="shared" si="4"/>
        <v>1.0799356594662152E-2</v>
      </c>
      <c r="I24" s="1">
        <f t="shared" si="2"/>
        <v>2.4198551531393192E-2</v>
      </c>
      <c r="J24" s="2">
        <f t="shared" si="5"/>
        <v>576.68564215495894</v>
      </c>
    </row>
    <row r="25" spans="4:10" x14ac:dyDescent="0.15">
      <c r="D25" s="1">
        <f t="shared" si="6"/>
        <v>177</v>
      </c>
      <c r="E25" s="1">
        <f t="shared" si="0"/>
        <v>53100</v>
      </c>
      <c r="F25" s="1">
        <f t="shared" si="1"/>
        <v>0</v>
      </c>
      <c r="G25" s="1">
        <f t="shared" si="3"/>
        <v>53100</v>
      </c>
      <c r="H25" s="1">
        <f t="shared" si="4"/>
        <v>6.2907893019864798E-3</v>
      </c>
      <c r="I25" s="1">
        <f t="shared" si="2"/>
        <v>1.3399194936730998E-2</v>
      </c>
      <c r="J25" s="2">
        <f t="shared" si="5"/>
        <v>334.04091193548209</v>
      </c>
    </row>
    <row r="26" spans="4:10" x14ac:dyDescent="0.15">
      <c r="D26" s="1">
        <f t="shared" si="6"/>
        <v>176</v>
      </c>
      <c r="E26" s="1">
        <f t="shared" si="0"/>
        <v>52800</v>
      </c>
      <c r="F26" s="1">
        <f t="shared" si="1"/>
        <v>0</v>
      </c>
      <c r="G26" s="1">
        <f t="shared" si="3"/>
        <v>52800</v>
      </c>
      <c r="H26" s="1">
        <f t="shared" si="4"/>
        <v>3.4920644915596983E-3</v>
      </c>
      <c r="I26" s="1">
        <f t="shared" si="2"/>
        <v>7.1084056347445372E-3</v>
      </c>
      <c r="J26" s="2">
        <f t="shared" si="5"/>
        <v>184.38100515435207</v>
      </c>
    </row>
    <row r="27" spans="4:10" x14ac:dyDescent="0.15">
      <c r="D27" s="1">
        <f t="shared" si="6"/>
        <v>175</v>
      </c>
      <c r="E27" s="1">
        <f t="shared" si="0"/>
        <v>52500</v>
      </c>
      <c r="F27" s="1">
        <f t="shared" si="1"/>
        <v>0</v>
      </c>
      <c r="G27" s="1">
        <f t="shared" si="3"/>
        <v>52500</v>
      </c>
      <c r="H27" s="1">
        <f t="shared" si="4"/>
        <v>1.8504186897211011E-3</v>
      </c>
      <c r="I27" s="1">
        <f t="shared" si="2"/>
        <v>3.6163411431848497E-3</v>
      </c>
      <c r="J27" s="2">
        <f t="shared" si="5"/>
        <v>97.146981210357808</v>
      </c>
    </row>
    <row r="28" spans="4:10" x14ac:dyDescent="0.15">
      <c r="D28" s="1">
        <f t="shared" si="6"/>
        <v>174</v>
      </c>
      <c r="E28" s="1">
        <f t="shared" si="0"/>
        <v>52200</v>
      </c>
      <c r="F28" s="1">
        <f t="shared" si="1"/>
        <v>0</v>
      </c>
      <c r="G28" s="1">
        <f t="shared" si="3"/>
        <v>52200</v>
      </c>
      <c r="H28" s="1">
        <f t="shared" si="4"/>
        <v>9.3745363726565223E-4</v>
      </c>
      <c r="I28" s="1">
        <f t="shared" si="2"/>
        <v>1.7659224534637503E-3</v>
      </c>
      <c r="J28" s="2">
        <f t="shared" si="5"/>
        <v>48.935079865267049</v>
      </c>
    </row>
    <row r="29" spans="4:10" x14ac:dyDescent="0.15">
      <c r="D29" s="1">
        <f t="shared" si="6"/>
        <v>173</v>
      </c>
      <c r="E29" s="1">
        <f t="shared" si="0"/>
        <v>51900</v>
      </c>
      <c r="F29" s="1">
        <f t="shared" si="1"/>
        <v>0</v>
      </c>
      <c r="G29" s="1">
        <f t="shared" si="3"/>
        <v>51900</v>
      </c>
      <c r="H29" s="1">
        <f t="shared" si="4"/>
        <v>4.5472661496995709E-4</v>
      </c>
      <c r="I29" s="1">
        <f t="shared" si="2"/>
        <v>8.284688161980942E-4</v>
      </c>
      <c r="J29" s="2">
        <f t="shared" si="5"/>
        <v>23.600311316940772</v>
      </c>
    </row>
    <row r="30" spans="4:10" x14ac:dyDescent="0.15">
      <c r="D30" s="1">
        <f t="shared" si="6"/>
        <v>172</v>
      </c>
      <c r="E30" s="1">
        <f t="shared" si="0"/>
        <v>51600</v>
      </c>
      <c r="F30" s="1">
        <f t="shared" si="1"/>
        <v>0</v>
      </c>
      <c r="G30" s="1">
        <f t="shared" si="3"/>
        <v>51600</v>
      </c>
      <c r="H30" s="1">
        <f t="shared" si="4"/>
        <v>2.1147232362850272E-4</v>
      </c>
      <c r="I30" s="1">
        <f t="shared" si="2"/>
        <v>3.7374220122813766E-4</v>
      </c>
      <c r="J30" s="2">
        <f t="shared" si="5"/>
        <v>10.911971899230741</v>
      </c>
    </row>
    <row r="31" spans="4:10" x14ac:dyDescent="0.15">
      <c r="D31" s="1">
        <f t="shared" si="6"/>
        <v>171</v>
      </c>
      <c r="E31" s="1">
        <f t="shared" si="0"/>
        <v>51300</v>
      </c>
      <c r="F31" s="1">
        <f t="shared" si="1"/>
        <v>0</v>
      </c>
      <c r="G31" s="1">
        <f t="shared" si="3"/>
        <v>51300</v>
      </c>
      <c r="H31" s="1">
        <f t="shared" si="4"/>
        <v>9.4405887151916343E-5</v>
      </c>
      <c r="I31" s="1">
        <f t="shared" si="2"/>
        <v>1.6226987759963572E-4</v>
      </c>
      <c r="J31" s="2">
        <f t="shared" si="5"/>
        <v>4.843022010893308</v>
      </c>
    </row>
    <row r="32" spans="4:10" x14ac:dyDescent="0.15">
      <c r="D32" s="1">
        <f t="shared" si="6"/>
        <v>170</v>
      </c>
      <c r="E32" s="1">
        <f t="shared" si="0"/>
        <v>51000</v>
      </c>
      <c r="F32" s="1">
        <f t="shared" si="1"/>
        <v>0</v>
      </c>
      <c r="G32" s="1">
        <f t="shared" si="3"/>
        <v>51000</v>
      </c>
      <c r="H32" s="1">
        <f t="shared" si="4"/>
        <v>4.0503170939370265E-5</v>
      </c>
      <c r="I32" s="1">
        <f t="shared" si="2"/>
        <v>6.7863990447719985E-5</v>
      </c>
      <c r="J32" s="2">
        <f t="shared" si="5"/>
        <v>2.0656617179078833</v>
      </c>
    </row>
    <row r="33" spans="4:10" x14ac:dyDescent="0.15">
      <c r="D33" s="1">
        <f t="shared" si="6"/>
        <v>169</v>
      </c>
      <c r="E33" s="1">
        <f t="shared" si="0"/>
        <v>50700</v>
      </c>
      <c r="F33" s="1">
        <f t="shared" si="1"/>
        <v>0</v>
      </c>
      <c r="G33" s="1">
        <f t="shared" si="3"/>
        <v>50700</v>
      </c>
      <c r="H33" s="1">
        <f t="shared" si="4"/>
        <v>1.6718270349584053E-5</v>
      </c>
      <c r="I33" s="1">
        <f t="shared" si="2"/>
        <v>2.7360819508349154E-5</v>
      </c>
      <c r="J33" s="2">
        <f t="shared" si="5"/>
        <v>0.84761630672391153</v>
      </c>
    </row>
    <row r="34" spans="4:10" x14ac:dyDescent="0.15">
      <c r="D34" s="1">
        <f t="shared" si="6"/>
        <v>168</v>
      </c>
      <c r="E34" s="1">
        <f t="shared" ref="E34:E65" si="7">MIN(seats,D34)*price</f>
        <v>50400</v>
      </c>
      <c r="F34" s="1">
        <f t="shared" ref="F34:F65" si="8">MAX(0,D34-seats)*bmpcst</f>
        <v>0</v>
      </c>
      <c r="G34" s="1">
        <f t="shared" si="3"/>
        <v>50400</v>
      </c>
      <c r="H34" s="1">
        <f t="shared" ref="H34:H65" si="9">BINOMDIST(D34,sold,1-noshow,FALSE)</f>
        <v>6.6457371718944405E-6</v>
      </c>
      <c r="I34" s="1">
        <f t="shared" ref="I34:I65" si="10">_xlfn.BINOM.DIST(D34,sold,1-noshow,TRUE)</f>
        <v>1.0642549158765051E-5</v>
      </c>
      <c r="J34" s="2">
        <f t="shared" si="5"/>
        <v>0.33494515346347981</v>
      </c>
    </row>
    <row r="35" spans="4:10" x14ac:dyDescent="0.15">
      <c r="D35" s="1">
        <f t="shared" si="6"/>
        <v>167</v>
      </c>
      <c r="E35" s="1">
        <f t="shared" si="7"/>
        <v>50100</v>
      </c>
      <c r="F35" s="1">
        <f t="shared" si="8"/>
        <v>0</v>
      </c>
      <c r="G35" s="1">
        <f t="shared" si="3"/>
        <v>50100</v>
      </c>
      <c r="H35" s="1">
        <f t="shared" si="9"/>
        <v>2.5465581342938758E-6</v>
      </c>
      <c r="I35" s="1">
        <f t="shared" si="10"/>
        <v>3.996811986870647E-6</v>
      </c>
      <c r="J35" s="2">
        <f t="shared" si="5"/>
        <v>0.12758256252812317</v>
      </c>
    </row>
    <row r="36" spans="4:10" x14ac:dyDescent="0.15">
      <c r="D36" s="1">
        <f t="shared" si="6"/>
        <v>166</v>
      </c>
      <c r="E36" s="1">
        <f t="shared" si="7"/>
        <v>49800</v>
      </c>
      <c r="F36" s="1">
        <f t="shared" si="8"/>
        <v>0</v>
      </c>
      <c r="G36" s="1">
        <f t="shared" si="3"/>
        <v>49800</v>
      </c>
      <c r="H36" s="1">
        <f t="shared" si="9"/>
        <v>9.4146946837113723E-7</v>
      </c>
      <c r="I36" s="1">
        <f t="shared" si="10"/>
        <v>1.4502538525767814E-6</v>
      </c>
      <c r="J36" s="2">
        <f t="shared" si="5"/>
        <v>4.6885179524882636E-2</v>
      </c>
    </row>
    <row r="37" spans="4:10" x14ac:dyDescent="0.15">
      <c r="D37" s="1">
        <f t="shared" si="6"/>
        <v>165</v>
      </c>
      <c r="E37" s="1">
        <f t="shared" si="7"/>
        <v>49500</v>
      </c>
      <c r="F37" s="1">
        <f t="shared" si="8"/>
        <v>0</v>
      </c>
      <c r="G37" s="1">
        <f t="shared" si="3"/>
        <v>49500</v>
      </c>
      <c r="H37" s="1">
        <f t="shared" si="9"/>
        <v>3.3609447688088051E-7</v>
      </c>
      <c r="I37" s="1">
        <f t="shared" si="10"/>
        <v>5.0878438420564393E-7</v>
      </c>
      <c r="J37" s="2">
        <f t="shared" si="5"/>
        <v>1.6636676605603584E-2</v>
      </c>
    </row>
    <row r="38" spans="4:10" x14ac:dyDescent="0.15">
      <c r="D38" s="1">
        <f t="shared" si="6"/>
        <v>164</v>
      </c>
      <c r="E38" s="1">
        <f t="shared" si="7"/>
        <v>49200</v>
      </c>
      <c r="F38" s="1">
        <f t="shared" si="8"/>
        <v>0</v>
      </c>
      <c r="G38" s="1">
        <f t="shared" si="3"/>
        <v>49200</v>
      </c>
      <c r="H38" s="1">
        <f t="shared" si="9"/>
        <v>1.1594657132539371E-7</v>
      </c>
      <c r="I38" s="1">
        <f t="shared" si="10"/>
        <v>1.7268990732476418E-7</v>
      </c>
      <c r="J38" s="2">
        <f t="shared" si="5"/>
        <v>5.7045713092093702E-3</v>
      </c>
    </row>
    <row r="39" spans="4:10" x14ac:dyDescent="0.15">
      <c r="D39" s="1">
        <f t="shared" si="6"/>
        <v>163</v>
      </c>
      <c r="E39" s="1">
        <f t="shared" si="7"/>
        <v>48900</v>
      </c>
      <c r="F39" s="1">
        <f t="shared" si="8"/>
        <v>0</v>
      </c>
      <c r="G39" s="1">
        <f t="shared" si="3"/>
        <v>48900</v>
      </c>
      <c r="H39" s="1">
        <f t="shared" si="9"/>
        <v>3.8682552711871945E-8</v>
      </c>
      <c r="I39" s="1">
        <f t="shared" si="10"/>
        <v>5.6743335999371828E-8</v>
      </c>
      <c r="J39" s="2">
        <f t="shared" si="5"/>
        <v>1.8915768276105381E-3</v>
      </c>
    </row>
    <row r="40" spans="4:10" x14ac:dyDescent="0.15">
      <c r="D40" s="1">
        <f t="shared" si="6"/>
        <v>162</v>
      </c>
      <c r="E40" s="1">
        <f t="shared" si="7"/>
        <v>48600</v>
      </c>
      <c r="F40" s="1">
        <f t="shared" si="8"/>
        <v>0</v>
      </c>
      <c r="G40" s="1">
        <f t="shared" si="3"/>
        <v>48600</v>
      </c>
      <c r="H40" s="1">
        <f t="shared" si="9"/>
        <v>1.2489188637307901E-8</v>
      </c>
      <c r="I40" s="1">
        <f t="shared" si="10"/>
        <v>1.8060783287499988E-8</v>
      </c>
      <c r="J40" s="2">
        <f t="shared" si="5"/>
        <v>6.0697456777316402E-4</v>
      </c>
    </row>
    <row r="41" spans="4:10" x14ac:dyDescent="0.15">
      <c r="D41" s="1">
        <f t="shared" si="6"/>
        <v>161</v>
      </c>
      <c r="E41" s="1">
        <f t="shared" si="7"/>
        <v>48300</v>
      </c>
      <c r="F41" s="1">
        <f t="shared" si="8"/>
        <v>0</v>
      </c>
      <c r="G41" s="1">
        <f t="shared" si="3"/>
        <v>48300</v>
      </c>
      <c r="H41" s="1">
        <f t="shared" si="9"/>
        <v>3.9048083580664546E-9</v>
      </c>
      <c r="I41" s="1">
        <f t="shared" si="10"/>
        <v>5.5715946501921748E-9</v>
      </c>
      <c r="J41" s="2">
        <f t="shared" si="5"/>
        <v>1.8860224369460975E-4</v>
      </c>
    </row>
    <row r="42" spans="4:10" x14ac:dyDescent="0.15">
      <c r="D42" s="1">
        <f t="shared" si="6"/>
        <v>160</v>
      </c>
      <c r="E42" s="1">
        <f t="shared" si="7"/>
        <v>48000</v>
      </c>
      <c r="F42" s="1">
        <f t="shared" si="8"/>
        <v>0</v>
      </c>
      <c r="G42" s="1">
        <f t="shared" si="3"/>
        <v>48000</v>
      </c>
      <c r="H42" s="1">
        <f t="shared" si="9"/>
        <v>1.1829889837475594E-9</v>
      </c>
      <c r="I42" s="1">
        <f t="shared" si="10"/>
        <v>1.6667862921257233E-9</v>
      </c>
      <c r="J42" s="2">
        <f t="shared" si="5"/>
        <v>5.6783471219882852E-5</v>
      </c>
    </row>
    <row r="43" spans="4:10" x14ac:dyDescent="0.15">
      <c r="D43" s="1">
        <f t="shared" si="6"/>
        <v>159</v>
      </c>
      <c r="E43" s="1">
        <f t="shared" si="7"/>
        <v>47700</v>
      </c>
      <c r="F43" s="1">
        <f t="shared" si="8"/>
        <v>0</v>
      </c>
      <c r="G43" s="1">
        <f t="shared" si="3"/>
        <v>47700</v>
      </c>
      <c r="H43" s="1">
        <f t="shared" si="9"/>
        <v>3.4748168418496093E-10</v>
      </c>
      <c r="I43" s="1">
        <f t="shared" si="10"/>
        <v>4.8379730837815663E-10</v>
      </c>
      <c r="J43" s="2">
        <f t="shared" si="5"/>
        <v>1.6574876335622637E-5</v>
      </c>
    </row>
    <row r="44" spans="4:10" x14ac:dyDescent="0.15">
      <c r="D44" s="1">
        <f t="shared" si="6"/>
        <v>158</v>
      </c>
      <c r="E44" s="1">
        <f t="shared" si="7"/>
        <v>47400</v>
      </c>
      <c r="F44" s="1">
        <f t="shared" si="8"/>
        <v>0</v>
      </c>
      <c r="G44" s="1">
        <f t="shared" si="3"/>
        <v>47400</v>
      </c>
      <c r="H44" s="1">
        <f t="shared" si="9"/>
        <v>9.9013598181736852E-11</v>
      </c>
      <c r="I44" s="1">
        <f t="shared" si="10"/>
        <v>1.3631562419319269E-10</v>
      </c>
      <c r="J44" s="2">
        <f t="shared" si="5"/>
        <v>4.6932445538143268E-6</v>
      </c>
    </row>
    <row r="45" spans="4:10" x14ac:dyDescent="0.15">
      <c r="D45" s="1">
        <f t="shared" si="6"/>
        <v>157</v>
      </c>
      <c r="E45" s="1">
        <f t="shared" si="7"/>
        <v>47100</v>
      </c>
      <c r="F45" s="1">
        <f t="shared" si="8"/>
        <v>0</v>
      </c>
      <c r="G45" s="1">
        <f t="shared" si="3"/>
        <v>47100</v>
      </c>
      <c r="H45" s="1">
        <f t="shared" si="9"/>
        <v>2.7384105923731442E-11</v>
      </c>
      <c r="I45" s="1">
        <f t="shared" si="10"/>
        <v>3.7302026011455058E-11</v>
      </c>
      <c r="J45" s="2">
        <f t="shared" si="5"/>
        <v>1.2897913890077509E-6</v>
      </c>
    </row>
    <row r="46" spans="4:10" x14ac:dyDescent="0.15">
      <c r="D46" s="1">
        <f t="shared" si="6"/>
        <v>156</v>
      </c>
      <c r="E46" s="1">
        <f t="shared" si="7"/>
        <v>46800</v>
      </c>
      <c r="F46" s="1">
        <f t="shared" si="8"/>
        <v>0</v>
      </c>
      <c r="G46" s="1">
        <f t="shared" si="3"/>
        <v>46800</v>
      </c>
      <c r="H46" s="1">
        <f t="shared" si="9"/>
        <v>7.3546266887049257E-12</v>
      </c>
      <c r="I46" s="1">
        <f t="shared" si="10"/>
        <v>9.9179200877237118E-12</v>
      </c>
      <c r="J46" s="2">
        <f t="shared" si="5"/>
        <v>3.4419652903139055E-7</v>
      </c>
    </row>
    <row r="47" spans="4:10" x14ac:dyDescent="0.15">
      <c r="D47" s="1">
        <f t="shared" si="6"/>
        <v>155</v>
      </c>
      <c r="E47" s="1">
        <f t="shared" si="7"/>
        <v>46500</v>
      </c>
      <c r="F47" s="1">
        <f t="shared" si="8"/>
        <v>0</v>
      </c>
      <c r="G47" s="1">
        <f t="shared" si="3"/>
        <v>46500</v>
      </c>
      <c r="H47" s="1">
        <f t="shared" si="9"/>
        <v>1.9190567130384375E-12</v>
      </c>
      <c r="I47" s="1">
        <f t="shared" si="10"/>
        <v>2.5632933990187905E-12</v>
      </c>
      <c r="J47" s="2">
        <f t="shared" si="5"/>
        <v>8.9236137156287346E-8</v>
      </c>
    </row>
    <row r="48" spans="4:10" x14ac:dyDescent="0.15">
      <c r="D48" s="1">
        <f t="shared" si="6"/>
        <v>154</v>
      </c>
      <c r="E48" s="1">
        <f t="shared" si="7"/>
        <v>46200</v>
      </c>
      <c r="F48" s="1">
        <f t="shared" si="8"/>
        <v>0</v>
      </c>
      <c r="G48" s="1">
        <f t="shared" si="3"/>
        <v>46200</v>
      </c>
      <c r="H48" s="1">
        <f t="shared" si="9"/>
        <v>4.8671728229235735E-13</v>
      </c>
      <c r="I48" s="1">
        <f t="shared" si="10"/>
        <v>6.4423668598036157E-13</v>
      </c>
      <c r="J48" s="2">
        <f t="shared" si="5"/>
        <v>2.2486338441906911E-8</v>
      </c>
    </row>
    <row r="49" spans="4:10" x14ac:dyDescent="0.15">
      <c r="D49" s="1">
        <f t="shared" si="6"/>
        <v>153</v>
      </c>
      <c r="E49" s="1">
        <f t="shared" si="7"/>
        <v>45900</v>
      </c>
      <c r="F49" s="1">
        <f t="shared" si="8"/>
        <v>0</v>
      </c>
      <c r="G49" s="1">
        <f t="shared" si="3"/>
        <v>45900</v>
      </c>
      <c r="H49" s="1">
        <f t="shared" si="9"/>
        <v>1.2003688636722983E-13</v>
      </c>
      <c r="I49" s="1">
        <f t="shared" si="10"/>
        <v>1.5751940368800503E-13</v>
      </c>
      <c r="J49" s="2">
        <f t="shared" si="5"/>
        <v>5.5096930842558487E-9</v>
      </c>
    </row>
    <row r="50" spans="4:10" x14ac:dyDescent="0.15">
      <c r="D50" s="1">
        <f t="shared" si="6"/>
        <v>152</v>
      </c>
      <c r="E50" s="1">
        <f t="shared" si="7"/>
        <v>45600</v>
      </c>
      <c r="F50" s="1">
        <f t="shared" si="8"/>
        <v>0</v>
      </c>
      <c r="G50" s="1">
        <f t="shared" si="3"/>
        <v>45600</v>
      </c>
      <c r="H50" s="1">
        <f t="shared" si="9"/>
        <v>2.8799172334073359E-14</v>
      </c>
      <c r="I50" s="1">
        <f t="shared" si="10"/>
        <v>3.7482517320775478E-14</v>
      </c>
      <c r="J50" s="2">
        <f t="shared" si="5"/>
        <v>1.3132422584337451E-9</v>
      </c>
    </row>
    <row r="51" spans="4:10" x14ac:dyDescent="0.15">
      <c r="D51" s="1">
        <f t="shared" si="6"/>
        <v>151</v>
      </c>
      <c r="E51" s="1">
        <f t="shared" si="7"/>
        <v>45300</v>
      </c>
      <c r="F51" s="1">
        <f t="shared" si="8"/>
        <v>0</v>
      </c>
      <c r="G51" s="1">
        <f t="shared" si="3"/>
        <v>45300</v>
      </c>
      <c r="H51" s="1">
        <f t="shared" si="9"/>
        <v>6.7242307139464178E-15</v>
      </c>
      <c r="I51" s="1">
        <f t="shared" si="10"/>
        <v>8.6833449867023148E-15</v>
      </c>
      <c r="J51" s="2">
        <f t="shared" si="5"/>
        <v>3.0460765134177274E-10</v>
      </c>
    </row>
    <row r="52" spans="4:10" x14ac:dyDescent="0.15">
      <c r="D52" s="1">
        <f t="shared" si="6"/>
        <v>150</v>
      </c>
      <c r="E52" s="1">
        <f t="shared" si="7"/>
        <v>45000</v>
      </c>
      <c r="F52" s="1">
        <f t="shared" si="8"/>
        <v>0</v>
      </c>
      <c r="G52" s="1">
        <f t="shared" si="3"/>
        <v>45000</v>
      </c>
      <c r="H52" s="1">
        <f t="shared" si="9"/>
        <v>1.5284971751917139E-15</v>
      </c>
      <c r="I52" s="1">
        <f t="shared" si="10"/>
        <v>1.9591142727557972E-15</v>
      </c>
      <c r="J52" s="2">
        <f t="shared" si="5"/>
        <v>6.8782372883627127E-11</v>
      </c>
    </row>
    <row r="53" spans="4:10" x14ac:dyDescent="0.15">
      <c r="D53" s="1">
        <f t="shared" ref="D53:D114" si="11">D52-1</f>
        <v>149</v>
      </c>
      <c r="E53" s="1">
        <f t="shared" si="7"/>
        <v>44700</v>
      </c>
      <c r="F53" s="1">
        <f t="shared" si="8"/>
        <v>0</v>
      </c>
      <c r="G53" s="1">
        <f t="shared" ref="G53:G101" si="12">E53-F53</f>
        <v>44700</v>
      </c>
      <c r="H53" s="1">
        <f t="shared" si="9"/>
        <v>3.3837698375527944E-16</v>
      </c>
      <c r="I53" s="1">
        <f t="shared" si="10"/>
        <v>4.3061709756408816E-16</v>
      </c>
      <c r="J53" s="2">
        <f t="shared" ref="J53:J101" si="13">G53*H53</f>
        <v>1.5125451173860991E-11</v>
      </c>
    </row>
    <row r="54" spans="4:10" x14ac:dyDescent="0.15">
      <c r="D54" s="1">
        <f t="shared" si="11"/>
        <v>148</v>
      </c>
      <c r="E54" s="1">
        <f t="shared" si="7"/>
        <v>44400</v>
      </c>
      <c r="F54" s="1">
        <f t="shared" si="8"/>
        <v>0</v>
      </c>
      <c r="G54" s="1">
        <f t="shared" si="12"/>
        <v>44400</v>
      </c>
      <c r="H54" s="1">
        <f t="shared" si="9"/>
        <v>7.2979155098585398E-17</v>
      </c>
      <c r="I54" s="1">
        <f t="shared" si="10"/>
        <v>9.2240113808815559E-17</v>
      </c>
      <c r="J54" s="2">
        <f t="shared" si="13"/>
        <v>3.2402744863771916E-12</v>
      </c>
    </row>
    <row r="55" spans="4:10" x14ac:dyDescent="0.15">
      <c r="D55" s="1">
        <f t="shared" si="11"/>
        <v>147</v>
      </c>
      <c r="E55" s="1">
        <f t="shared" si="7"/>
        <v>44100</v>
      </c>
      <c r="F55" s="1">
        <f t="shared" si="8"/>
        <v>0</v>
      </c>
      <c r="G55" s="1">
        <f t="shared" si="12"/>
        <v>44100</v>
      </c>
      <c r="H55" s="1">
        <f t="shared" si="9"/>
        <v>1.5339096101061788E-17</v>
      </c>
      <c r="I55" s="1">
        <f t="shared" si="10"/>
        <v>1.9260958710229174E-17</v>
      </c>
      <c r="J55" s="2">
        <f t="shared" si="13"/>
        <v>6.764541380568248E-13</v>
      </c>
    </row>
    <row r="56" spans="4:10" x14ac:dyDescent="0.15">
      <c r="D56" s="1">
        <f t="shared" si="11"/>
        <v>146</v>
      </c>
      <c r="E56" s="1">
        <f t="shared" si="7"/>
        <v>43800</v>
      </c>
      <c r="F56" s="1">
        <f t="shared" si="8"/>
        <v>0</v>
      </c>
      <c r="G56" s="1">
        <f t="shared" si="12"/>
        <v>43800</v>
      </c>
      <c r="H56" s="1">
        <f t="shared" si="9"/>
        <v>3.1429569669440248E-18</v>
      </c>
      <c r="I56" s="1">
        <f t="shared" si="10"/>
        <v>3.9218626091670877E-18</v>
      </c>
      <c r="J56" s="2">
        <f t="shared" si="13"/>
        <v>1.3766151515214827E-13</v>
      </c>
    </row>
    <row r="57" spans="4:10" x14ac:dyDescent="0.15">
      <c r="D57" s="1">
        <f t="shared" si="11"/>
        <v>145</v>
      </c>
      <c r="E57" s="1">
        <f t="shared" si="7"/>
        <v>43500</v>
      </c>
      <c r="F57" s="1">
        <f t="shared" si="8"/>
        <v>0</v>
      </c>
      <c r="G57" s="1">
        <f t="shared" si="12"/>
        <v>43500</v>
      </c>
      <c r="H57" s="1">
        <f t="shared" si="9"/>
        <v>6.2797693454872762E-19</v>
      </c>
      <c r="I57" s="1">
        <f t="shared" si="10"/>
        <v>7.7890564222312811E-19</v>
      </c>
      <c r="J57" s="2">
        <f t="shared" si="13"/>
        <v>2.7316996652869652E-14</v>
      </c>
    </row>
    <row r="58" spans="4:10" x14ac:dyDescent="0.15">
      <c r="D58" s="1">
        <f t="shared" si="11"/>
        <v>144</v>
      </c>
      <c r="E58" s="1">
        <f t="shared" si="7"/>
        <v>43200</v>
      </c>
      <c r="F58" s="1">
        <f t="shared" si="8"/>
        <v>0</v>
      </c>
      <c r="G58" s="1">
        <f t="shared" si="12"/>
        <v>43200</v>
      </c>
      <c r="H58" s="1">
        <f t="shared" si="9"/>
        <v>1.2238797783543728E-19</v>
      </c>
      <c r="I58" s="1">
        <f t="shared" si="10"/>
        <v>1.5092870767440523E-19</v>
      </c>
      <c r="J58" s="2">
        <f t="shared" si="13"/>
        <v>5.287160642490891E-15</v>
      </c>
    </row>
    <row r="59" spans="4:10" x14ac:dyDescent="0.15">
      <c r="D59" s="1">
        <f t="shared" si="11"/>
        <v>143</v>
      </c>
      <c r="E59" s="1">
        <f t="shared" si="7"/>
        <v>42900</v>
      </c>
      <c r="F59" s="1">
        <f t="shared" si="8"/>
        <v>0</v>
      </c>
      <c r="G59" s="1">
        <f t="shared" si="12"/>
        <v>42900</v>
      </c>
      <c r="H59" s="1">
        <f t="shared" si="9"/>
        <v>2.3272416837978074E-20</v>
      </c>
      <c r="I59" s="1">
        <f t="shared" si="10"/>
        <v>2.8540729838967576E-20</v>
      </c>
      <c r="J59" s="2">
        <f t="shared" si="13"/>
        <v>9.9838668234925937E-16</v>
      </c>
    </row>
    <row r="60" spans="4:10" x14ac:dyDescent="0.15">
      <c r="D60" s="1">
        <f t="shared" si="11"/>
        <v>142</v>
      </c>
      <c r="E60" s="1">
        <f t="shared" si="7"/>
        <v>42600</v>
      </c>
      <c r="F60" s="1">
        <f t="shared" si="8"/>
        <v>0</v>
      </c>
      <c r="G60" s="1">
        <f t="shared" si="12"/>
        <v>42600</v>
      </c>
      <c r="H60" s="1">
        <f t="shared" si="9"/>
        <v>4.3188152122388014E-21</v>
      </c>
      <c r="I60" s="1">
        <f t="shared" si="10"/>
        <v>5.2683130009894597E-21</v>
      </c>
      <c r="J60" s="2">
        <f t="shared" si="13"/>
        <v>1.8398152804137293E-16</v>
      </c>
    </row>
    <row r="61" spans="4:10" x14ac:dyDescent="0.15">
      <c r="D61" s="1">
        <f t="shared" si="11"/>
        <v>141</v>
      </c>
      <c r="E61" s="1">
        <f t="shared" si="7"/>
        <v>42300</v>
      </c>
      <c r="F61" s="1">
        <f t="shared" si="8"/>
        <v>0</v>
      </c>
      <c r="G61" s="1">
        <f t="shared" si="12"/>
        <v>42300</v>
      </c>
      <c r="H61" s="1">
        <f t="shared" si="9"/>
        <v>7.8237694932846456E-22</v>
      </c>
      <c r="I61" s="1">
        <f t="shared" si="10"/>
        <v>9.4949778875067186E-22</v>
      </c>
      <c r="J61" s="2">
        <f t="shared" si="13"/>
        <v>3.3094544956594051E-17</v>
      </c>
    </row>
    <row r="62" spans="4:10" x14ac:dyDescent="0.15">
      <c r="D62" s="1">
        <f t="shared" si="11"/>
        <v>140</v>
      </c>
      <c r="E62" s="1">
        <f t="shared" si="7"/>
        <v>42000</v>
      </c>
      <c r="F62" s="1">
        <f t="shared" si="8"/>
        <v>0</v>
      </c>
      <c r="G62" s="1">
        <f t="shared" si="12"/>
        <v>42000</v>
      </c>
      <c r="H62" s="1">
        <f t="shared" si="9"/>
        <v>1.383881808220816E-22</v>
      </c>
      <c r="I62" s="1">
        <f t="shared" si="10"/>
        <v>1.671208394222018E-22</v>
      </c>
      <c r="J62" s="2">
        <f t="shared" si="13"/>
        <v>5.8123035945274274E-18</v>
      </c>
    </row>
    <row r="63" spans="4:10" x14ac:dyDescent="0.15">
      <c r="D63" s="1">
        <f t="shared" si="11"/>
        <v>139</v>
      </c>
      <c r="E63" s="1">
        <f t="shared" si="7"/>
        <v>41700</v>
      </c>
      <c r="F63" s="1">
        <f t="shared" si="8"/>
        <v>0</v>
      </c>
      <c r="G63" s="1">
        <f t="shared" si="12"/>
        <v>41700</v>
      </c>
      <c r="H63" s="1">
        <f t="shared" si="9"/>
        <v>2.3906295999583929E-23</v>
      </c>
      <c r="I63" s="1">
        <f t="shared" si="10"/>
        <v>2.8732658600120794E-23</v>
      </c>
      <c r="J63" s="2">
        <f t="shared" si="13"/>
        <v>9.9689254318264989E-19</v>
      </c>
    </row>
    <row r="64" spans="4:10" x14ac:dyDescent="0.15">
      <c r="D64" s="1">
        <f t="shared" si="11"/>
        <v>138</v>
      </c>
      <c r="E64" s="1">
        <f t="shared" si="7"/>
        <v>41400</v>
      </c>
      <c r="F64" s="1">
        <f t="shared" si="8"/>
        <v>0</v>
      </c>
      <c r="G64" s="1">
        <f t="shared" si="12"/>
        <v>41400</v>
      </c>
      <c r="H64" s="1">
        <f t="shared" si="9"/>
        <v>4.0341356239325919E-24</v>
      </c>
      <c r="I64" s="1">
        <f t="shared" si="10"/>
        <v>4.8263626005367857E-24</v>
      </c>
      <c r="J64" s="2">
        <f t="shared" si="13"/>
        <v>1.6701321483080929E-19</v>
      </c>
    </row>
    <row r="65" spans="4:10" x14ac:dyDescent="0.15">
      <c r="D65" s="1">
        <f t="shared" si="11"/>
        <v>137</v>
      </c>
      <c r="E65" s="1">
        <f t="shared" si="7"/>
        <v>41100</v>
      </c>
      <c r="F65" s="1">
        <f t="shared" si="8"/>
        <v>0</v>
      </c>
      <c r="G65" s="1">
        <f t="shared" si="12"/>
        <v>41100</v>
      </c>
      <c r="H65" s="1">
        <f t="shared" si="9"/>
        <v>6.6512630358743967E-25</v>
      </c>
      <c r="I65" s="1">
        <f t="shared" si="10"/>
        <v>7.9222697660424466E-25</v>
      </c>
      <c r="J65" s="2">
        <f t="shared" si="13"/>
        <v>2.7336691077443771E-20</v>
      </c>
    </row>
    <row r="66" spans="4:10" x14ac:dyDescent="0.15">
      <c r="D66" s="1">
        <f t="shared" si="11"/>
        <v>136</v>
      </c>
      <c r="E66" s="1">
        <f t="shared" ref="E66:E97" si="14">MIN(seats,D66)*price</f>
        <v>40800</v>
      </c>
      <c r="F66" s="1">
        <f t="shared" ref="F66:F101" si="15">MAX(0,D66-seats)*bmpcst</f>
        <v>0</v>
      </c>
      <c r="G66" s="1">
        <f t="shared" si="12"/>
        <v>40800</v>
      </c>
      <c r="H66" s="1">
        <f t="shared" ref="H66:H101" si="16">BINOMDIST(D66,sold,1-noshow,FALSE)</f>
        <v>1.0716668769159177E-25</v>
      </c>
      <c r="I66" s="1">
        <f t="shared" ref="I66:I101" si="17">_xlfn.BINOM.DIST(D66,sold,1-noshow,TRUE)</f>
        <v>1.2710067301679885E-25</v>
      </c>
      <c r="J66" s="2">
        <f t="shared" si="13"/>
        <v>4.3724008578169445E-21</v>
      </c>
    </row>
    <row r="67" spans="4:10" x14ac:dyDescent="0.15">
      <c r="D67" s="1">
        <f t="shared" si="11"/>
        <v>135</v>
      </c>
      <c r="E67" s="1">
        <f t="shared" si="14"/>
        <v>40500</v>
      </c>
      <c r="F67" s="1">
        <f t="shared" si="15"/>
        <v>0</v>
      </c>
      <c r="G67" s="1">
        <f t="shared" si="12"/>
        <v>40500</v>
      </c>
      <c r="H67" s="1">
        <f t="shared" si="16"/>
        <v>1.6877202097997708E-26</v>
      </c>
      <c r="I67" s="1">
        <f t="shared" si="17"/>
        <v>1.9933985325205646E-26</v>
      </c>
      <c r="J67" s="2">
        <f t="shared" si="13"/>
        <v>6.8352668496890713E-22</v>
      </c>
    </row>
    <row r="68" spans="4:10" x14ac:dyDescent="0.15">
      <c r="D68" s="1">
        <f t="shared" si="11"/>
        <v>134</v>
      </c>
      <c r="E68" s="1">
        <f t="shared" si="14"/>
        <v>40200</v>
      </c>
      <c r="F68" s="1">
        <f t="shared" si="15"/>
        <v>0</v>
      </c>
      <c r="G68" s="1">
        <f t="shared" si="12"/>
        <v>40200</v>
      </c>
      <c r="H68" s="1">
        <f t="shared" si="16"/>
        <v>2.5983962174336646E-27</v>
      </c>
      <c r="I68" s="1">
        <f t="shared" si="17"/>
        <v>3.0567832272079083E-27</v>
      </c>
      <c r="J68" s="2">
        <f t="shared" si="13"/>
        <v>1.0445552794083331E-22</v>
      </c>
    </row>
    <row r="69" spans="4:10" x14ac:dyDescent="0.15">
      <c r="D69" s="1">
        <f t="shared" si="11"/>
        <v>133</v>
      </c>
      <c r="E69" s="1">
        <f t="shared" si="14"/>
        <v>39900</v>
      </c>
      <c r="F69" s="1">
        <f t="shared" si="15"/>
        <v>0</v>
      </c>
      <c r="G69" s="1">
        <f t="shared" si="12"/>
        <v>39900</v>
      </c>
      <c r="H69" s="1">
        <f t="shared" si="16"/>
        <v>3.911564198287264E-28</v>
      </c>
      <c r="I69" s="1">
        <f t="shared" si="17"/>
        <v>4.5838700977424886E-28</v>
      </c>
      <c r="J69" s="2">
        <f t="shared" si="13"/>
        <v>1.5607141151166183E-23</v>
      </c>
    </row>
    <row r="70" spans="4:10" x14ac:dyDescent="0.15">
      <c r="D70" s="1">
        <f t="shared" si="11"/>
        <v>132</v>
      </c>
      <c r="E70" s="1">
        <f t="shared" si="14"/>
        <v>39600</v>
      </c>
      <c r="F70" s="1">
        <f t="shared" si="15"/>
        <v>0</v>
      </c>
      <c r="G70" s="1">
        <f t="shared" si="12"/>
        <v>39600</v>
      </c>
      <c r="H70" s="1">
        <f t="shared" si="16"/>
        <v>5.7584855607296504E-29</v>
      </c>
      <c r="I70" s="1">
        <f t="shared" si="17"/>
        <v>6.7230589945521196E-29</v>
      </c>
      <c r="J70" s="2">
        <f t="shared" si="13"/>
        <v>2.2803602820489415E-24</v>
      </c>
    </row>
    <row r="71" spans="4:10" x14ac:dyDescent="0.15">
      <c r="D71" s="1">
        <f t="shared" si="11"/>
        <v>131</v>
      </c>
      <c r="E71" s="1">
        <f t="shared" si="14"/>
        <v>39300</v>
      </c>
      <c r="F71" s="1">
        <f t="shared" si="15"/>
        <v>0</v>
      </c>
      <c r="G71" s="1">
        <f t="shared" si="12"/>
        <v>39300</v>
      </c>
      <c r="H71" s="1">
        <f t="shared" si="16"/>
        <v>8.2917884651927074E-30</v>
      </c>
      <c r="I71" s="1">
        <f t="shared" si="17"/>
        <v>9.6457343382241297E-30</v>
      </c>
      <c r="J71" s="2">
        <f t="shared" si="13"/>
        <v>3.2586728668207338E-25</v>
      </c>
    </row>
    <row r="72" spans="4:10" x14ac:dyDescent="0.15">
      <c r="D72" s="1">
        <f t="shared" si="11"/>
        <v>130</v>
      </c>
      <c r="E72" s="1">
        <f t="shared" si="14"/>
        <v>39000</v>
      </c>
      <c r="F72" s="1">
        <f t="shared" si="15"/>
        <v>0</v>
      </c>
      <c r="G72" s="1">
        <f t="shared" si="12"/>
        <v>39000</v>
      </c>
      <c r="H72" s="1">
        <f t="shared" si="16"/>
        <v>1.1679831063873894E-30</v>
      </c>
      <c r="I72" s="1">
        <f t="shared" si="17"/>
        <v>1.3539458730312592E-30</v>
      </c>
      <c r="J72" s="2">
        <f t="shared" si="13"/>
        <v>4.555134114910819E-26</v>
      </c>
    </row>
    <row r="73" spans="4:10" x14ac:dyDescent="0.15">
      <c r="D73" s="1">
        <f t="shared" si="11"/>
        <v>129</v>
      </c>
      <c r="E73" s="1">
        <f t="shared" si="14"/>
        <v>38700</v>
      </c>
      <c r="F73" s="1">
        <f t="shared" si="15"/>
        <v>0</v>
      </c>
      <c r="G73" s="1">
        <f t="shared" si="12"/>
        <v>38700</v>
      </c>
      <c r="H73" s="1">
        <f t="shared" si="16"/>
        <v>1.6096692818605312E-31</v>
      </c>
      <c r="I73" s="1">
        <f t="shared" si="17"/>
        <v>1.8596276664388786E-31</v>
      </c>
      <c r="J73" s="2">
        <f t="shared" si="13"/>
        <v>6.2294201208002555E-27</v>
      </c>
    </row>
    <row r="74" spans="4:10" x14ac:dyDescent="0.15">
      <c r="D74" s="1">
        <f t="shared" si="11"/>
        <v>128</v>
      </c>
      <c r="E74" s="1">
        <f t="shared" si="14"/>
        <v>38400</v>
      </c>
      <c r="F74" s="1">
        <f t="shared" si="15"/>
        <v>0</v>
      </c>
      <c r="G74" s="1">
        <f t="shared" si="12"/>
        <v>38400</v>
      </c>
      <c r="H74" s="1">
        <f t="shared" si="16"/>
        <v>2.170745760931988E-32</v>
      </c>
      <c r="I74" s="1">
        <f t="shared" si="17"/>
        <v>2.4995838457833164E-32</v>
      </c>
      <c r="J74" s="2">
        <f t="shared" si="13"/>
        <v>8.3356637219788347E-28</v>
      </c>
    </row>
    <row r="75" spans="4:10" x14ac:dyDescent="0.15">
      <c r="D75" s="1">
        <f t="shared" si="11"/>
        <v>127</v>
      </c>
      <c r="E75" s="1">
        <f t="shared" si="14"/>
        <v>38100</v>
      </c>
      <c r="F75" s="1">
        <f t="shared" si="15"/>
        <v>0</v>
      </c>
      <c r="G75" s="1">
        <f t="shared" si="12"/>
        <v>38100</v>
      </c>
      <c r="H75" s="1">
        <f t="shared" si="16"/>
        <v>2.864911182493837E-33</v>
      </c>
      <c r="I75" s="1">
        <f t="shared" si="17"/>
        <v>3.2883808485133665E-33</v>
      </c>
      <c r="J75" s="2">
        <f t="shared" si="13"/>
        <v>1.091531160530152E-28</v>
      </c>
    </row>
    <row r="76" spans="4:10" x14ac:dyDescent="0.15">
      <c r="D76" s="1">
        <f t="shared" si="11"/>
        <v>126</v>
      </c>
      <c r="E76" s="1">
        <f t="shared" si="14"/>
        <v>37800</v>
      </c>
      <c r="F76" s="1">
        <f t="shared" si="15"/>
        <v>0</v>
      </c>
      <c r="G76" s="1">
        <f t="shared" si="12"/>
        <v>37800</v>
      </c>
      <c r="H76" s="1">
        <f t="shared" si="16"/>
        <v>3.7008224952586673E-34</v>
      </c>
      <c r="I76" s="1">
        <f t="shared" si="17"/>
        <v>4.2346966601958921E-34</v>
      </c>
      <c r="J76" s="2">
        <f t="shared" si="13"/>
        <v>1.3989109032077764E-29</v>
      </c>
    </row>
    <row r="77" spans="4:10" x14ac:dyDescent="0.15">
      <c r="D77" s="1">
        <f t="shared" si="11"/>
        <v>125</v>
      </c>
      <c r="E77" s="1">
        <f t="shared" si="14"/>
        <v>37500</v>
      </c>
      <c r="F77" s="1">
        <f t="shared" si="15"/>
        <v>0</v>
      </c>
      <c r="G77" s="1">
        <f t="shared" si="12"/>
        <v>37500</v>
      </c>
      <c r="H77" s="1">
        <f t="shared" si="16"/>
        <v>4.6797497359400859E-35</v>
      </c>
      <c r="I77" s="1">
        <f t="shared" si="17"/>
        <v>5.3387416493723459E-35</v>
      </c>
      <c r="J77" s="2">
        <f t="shared" si="13"/>
        <v>1.7549061509775321E-30</v>
      </c>
    </row>
    <row r="78" spans="4:10" x14ac:dyDescent="0.15">
      <c r="D78" s="1">
        <f t="shared" si="11"/>
        <v>124</v>
      </c>
      <c r="E78" s="1">
        <f t="shared" si="14"/>
        <v>37200</v>
      </c>
      <c r="F78" s="1">
        <f t="shared" si="15"/>
        <v>0</v>
      </c>
      <c r="G78" s="1">
        <f t="shared" si="12"/>
        <v>37200</v>
      </c>
      <c r="H78" s="1">
        <f t="shared" si="16"/>
        <v>5.7934083459926549E-36</v>
      </c>
      <c r="I78" s="1">
        <f t="shared" si="17"/>
        <v>6.58991913432395E-36</v>
      </c>
      <c r="J78" s="2">
        <f t="shared" si="13"/>
        <v>2.1551479047092677E-31</v>
      </c>
    </row>
    <row r="79" spans="4:10" x14ac:dyDescent="0.15">
      <c r="D79" s="1">
        <f t="shared" si="11"/>
        <v>123</v>
      </c>
      <c r="E79" s="1">
        <f t="shared" si="14"/>
        <v>36900</v>
      </c>
      <c r="F79" s="1">
        <f t="shared" si="15"/>
        <v>0</v>
      </c>
      <c r="G79" s="1">
        <f t="shared" si="12"/>
        <v>36900</v>
      </c>
      <c r="H79" s="1">
        <f t="shared" si="16"/>
        <v>7.0223131466577121E-37</v>
      </c>
      <c r="I79" s="1">
        <f t="shared" si="17"/>
        <v>7.9651078833139665E-37</v>
      </c>
      <c r="J79" s="2">
        <f t="shared" si="13"/>
        <v>2.5912335511166958E-32</v>
      </c>
    </row>
    <row r="80" spans="4:10" x14ac:dyDescent="0.15">
      <c r="D80" s="1">
        <f t="shared" si="11"/>
        <v>122</v>
      </c>
      <c r="E80" s="1">
        <f t="shared" si="14"/>
        <v>36600</v>
      </c>
      <c r="F80" s="1">
        <f t="shared" si="15"/>
        <v>0</v>
      </c>
      <c r="G80" s="1">
        <f t="shared" si="12"/>
        <v>36600</v>
      </c>
      <c r="H80" s="1">
        <f t="shared" si="16"/>
        <v>8.3350036107973339E-38</v>
      </c>
      <c r="I80" s="1">
        <f t="shared" si="17"/>
        <v>9.4279473665663694E-38</v>
      </c>
      <c r="J80" s="2">
        <f t="shared" si="13"/>
        <v>3.0506113215518241E-33</v>
      </c>
    </row>
    <row r="81" spans="4:10" x14ac:dyDescent="0.15">
      <c r="D81" s="1">
        <f t="shared" si="11"/>
        <v>121</v>
      </c>
      <c r="E81" s="1">
        <f t="shared" si="14"/>
        <v>36300</v>
      </c>
      <c r="F81" s="1">
        <f t="shared" si="15"/>
        <v>0</v>
      </c>
      <c r="G81" s="1">
        <f t="shared" si="12"/>
        <v>36300</v>
      </c>
      <c r="H81" s="1">
        <f t="shared" si="16"/>
        <v>9.6884348490822089E-39</v>
      </c>
      <c r="I81" s="1">
        <f t="shared" si="17"/>
        <v>1.0929437557693064E-38</v>
      </c>
      <c r="J81" s="2">
        <f t="shared" si="13"/>
        <v>3.5169018502168418E-34</v>
      </c>
    </row>
    <row r="82" spans="4:10" x14ac:dyDescent="0.15">
      <c r="D82" s="1">
        <f t="shared" si="11"/>
        <v>120</v>
      </c>
      <c r="E82" s="1">
        <f t="shared" si="14"/>
        <v>36000</v>
      </c>
      <c r="F82" s="1">
        <f t="shared" si="15"/>
        <v>0</v>
      </c>
      <c r="G82" s="1">
        <f t="shared" si="12"/>
        <v>36000</v>
      </c>
      <c r="H82" s="1">
        <f t="shared" si="16"/>
        <v>1.1029710103726925E-39</v>
      </c>
      <c r="I82" s="1">
        <f t="shared" si="17"/>
        <v>1.2410027086109078E-39</v>
      </c>
      <c r="J82" s="2">
        <f t="shared" si="13"/>
        <v>3.9706956373416927E-35</v>
      </c>
    </row>
    <row r="83" spans="4:10" x14ac:dyDescent="0.15">
      <c r="D83" s="1">
        <f t="shared" si="11"/>
        <v>119</v>
      </c>
      <c r="E83" s="1">
        <f t="shared" si="14"/>
        <v>35700</v>
      </c>
      <c r="F83" s="1">
        <f t="shared" si="15"/>
        <v>0</v>
      </c>
      <c r="G83" s="1">
        <f t="shared" si="12"/>
        <v>35700</v>
      </c>
      <c r="H83" s="1">
        <f t="shared" si="16"/>
        <v>1.2299159016501578E-40</v>
      </c>
      <c r="I83" s="1">
        <f t="shared" si="17"/>
        <v>1.3803169823819702E-40</v>
      </c>
      <c r="J83" s="2">
        <f t="shared" si="13"/>
        <v>4.3907997688910635E-36</v>
      </c>
    </row>
    <row r="84" spans="4:10" x14ac:dyDescent="0.15">
      <c r="D84" s="1">
        <f t="shared" si="11"/>
        <v>118</v>
      </c>
      <c r="E84" s="1">
        <f t="shared" si="14"/>
        <v>35400</v>
      </c>
      <c r="F84" s="1">
        <f t="shared" si="15"/>
        <v>0</v>
      </c>
      <c r="G84" s="1">
        <f t="shared" si="12"/>
        <v>35400</v>
      </c>
      <c r="H84" s="1">
        <f t="shared" si="16"/>
        <v>1.3434565251436716E-41</v>
      </c>
      <c r="I84" s="1">
        <f t="shared" si="17"/>
        <v>1.5040108073180472E-41</v>
      </c>
      <c r="J84" s="2">
        <f t="shared" si="13"/>
        <v>4.7558360990085973E-37</v>
      </c>
    </row>
    <row r="85" spans="4:10" x14ac:dyDescent="0.15">
      <c r="D85" s="1">
        <f t="shared" si="11"/>
        <v>117</v>
      </c>
      <c r="E85" s="1">
        <f t="shared" si="14"/>
        <v>35100</v>
      </c>
      <c r="F85" s="1">
        <f t="shared" si="15"/>
        <v>0</v>
      </c>
      <c r="G85" s="1">
        <f t="shared" si="12"/>
        <v>35100</v>
      </c>
      <c r="H85" s="1">
        <f t="shared" si="16"/>
        <v>1.437615092328866E-42</v>
      </c>
      <c r="I85" s="1">
        <f t="shared" si="17"/>
        <v>1.6055428217434923E-42</v>
      </c>
      <c r="J85" s="2">
        <f t="shared" si="13"/>
        <v>5.0460289740743199E-38</v>
      </c>
    </row>
    <row r="86" spans="4:10" x14ac:dyDescent="0.15">
      <c r="D86" s="1">
        <f t="shared" si="11"/>
        <v>116</v>
      </c>
      <c r="E86" s="1">
        <f t="shared" si="14"/>
        <v>34800</v>
      </c>
      <c r="F86" s="1">
        <f t="shared" si="15"/>
        <v>0</v>
      </c>
      <c r="G86" s="1">
        <f t="shared" si="12"/>
        <v>34800</v>
      </c>
      <c r="H86" s="1">
        <f t="shared" si="16"/>
        <v>1.5071771129254359E-43</v>
      </c>
      <c r="I86" s="1">
        <f t="shared" si="17"/>
        <v>1.6792772941457186E-43</v>
      </c>
      <c r="J86" s="2">
        <f t="shared" si="13"/>
        <v>5.2449763529805173E-39</v>
      </c>
    </row>
    <row r="87" spans="4:10" x14ac:dyDescent="0.15">
      <c r="D87" s="1">
        <f t="shared" si="11"/>
        <v>115</v>
      </c>
      <c r="E87" s="1">
        <f t="shared" si="14"/>
        <v>34500</v>
      </c>
      <c r="F87" s="1">
        <f t="shared" si="15"/>
        <v>0</v>
      </c>
      <c r="G87" s="1">
        <f t="shared" si="12"/>
        <v>34500</v>
      </c>
      <c r="H87" s="1">
        <f t="shared" si="16"/>
        <v>1.5481692798171465E-44</v>
      </c>
      <c r="I87" s="1">
        <f t="shared" si="17"/>
        <v>1.7210018122023167E-44</v>
      </c>
      <c r="J87" s="2">
        <f t="shared" si="13"/>
        <v>5.3411840153691553E-40</v>
      </c>
    </row>
    <row r="88" spans="4:10" x14ac:dyDescent="0.15">
      <c r="D88" s="1">
        <f t="shared" si="11"/>
        <v>114</v>
      </c>
      <c r="E88" s="1">
        <f t="shared" si="14"/>
        <v>34200</v>
      </c>
      <c r="F88" s="1">
        <f t="shared" si="15"/>
        <v>0</v>
      </c>
      <c r="G88" s="1">
        <f t="shared" si="12"/>
        <v>34200</v>
      </c>
      <c r="H88" s="1">
        <f t="shared" si="16"/>
        <v>1.5582348965401446E-45</v>
      </c>
      <c r="I88" s="1">
        <f t="shared" si="17"/>
        <v>1.7283253238517515E-45</v>
      </c>
      <c r="J88" s="2">
        <f t="shared" si="13"/>
        <v>5.3291633461672949E-41</v>
      </c>
    </row>
    <row r="89" spans="4:10" x14ac:dyDescent="0.15">
      <c r="D89" s="1">
        <f t="shared" si="11"/>
        <v>113</v>
      </c>
      <c r="E89" s="1">
        <f t="shared" si="14"/>
        <v>33900</v>
      </c>
      <c r="F89" s="1">
        <f t="shared" si="15"/>
        <v>0</v>
      </c>
      <c r="G89" s="1">
        <f t="shared" si="12"/>
        <v>33900</v>
      </c>
      <c r="H89" s="1">
        <f t="shared" si="16"/>
        <v>1.5368575546150436E-46</v>
      </c>
      <c r="I89" s="1">
        <f t="shared" si="17"/>
        <v>1.7009042731157584E-46</v>
      </c>
      <c r="J89" s="2">
        <f t="shared" si="13"/>
        <v>5.2099471101449978E-42</v>
      </c>
    </row>
    <row r="90" spans="4:10" x14ac:dyDescent="0.15">
      <c r="D90" s="1">
        <f t="shared" si="11"/>
        <v>112</v>
      </c>
      <c r="E90" s="1">
        <f t="shared" si="14"/>
        <v>33600</v>
      </c>
      <c r="F90" s="1">
        <f t="shared" si="15"/>
        <v>0</v>
      </c>
      <c r="G90" s="1">
        <f t="shared" si="12"/>
        <v>33600</v>
      </c>
      <c r="H90" s="1">
        <f t="shared" si="16"/>
        <v>1.4854036237787113E-47</v>
      </c>
      <c r="I90" s="1">
        <f t="shared" si="17"/>
        <v>1.6404671850068861E-47</v>
      </c>
      <c r="J90" s="2">
        <f t="shared" si="13"/>
        <v>4.9909561758964702E-43</v>
      </c>
    </row>
    <row r="91" spans="4:10" x14ac:dyDescent="0.15">
      <c r="D91" s="1">
        <f t="shared" si="11"/>
        <v>111</v>
      </c>
      <c r="E91" s="1">
        <f t="shared" si="14"/>
        <v>33300</v>
      </c>
      <c r="F91" s="1">
        <f t="shared" si="15"/>
        <v>0</v>
      </c>
      <c r="G91" s="1">
        <f t="shared" si="12"/>
        <v>33300</v>
      </c>
      <c r="H91" s="1">
        <f t="shared" si="16"/>
        <v>1.4069789066600506E-48</v>
      </c>
      <c r="I91" s="1">
        <f t="shared" si="17"/>
        <v>1.5506356122816711E-48</v>
      </c>
      <c r="J91" s="2">
        <f t="shared" si="13"/>
        <v>4.6852397591779684E-44</v>
      </c>
    </row>
    <row r="92" spans="4:10" x14ac:dyDescent="0.15">
      <c r="D92" s="1">
        <f t="shared" si="11"/>
        <v>110</v>
      </c>
      <c r="E92" s="1">
        <f t="shared" si="14"/>
        <v>33000</v>
      </c>
      <c r="F92" s="1">
        <f t="shared" si="15"/>
        <v>0</v>
      </c>
      <c r="G92" s="1">
        <f t="shared" si="12"/>
        <v>33000</v>
      </c>
      <c r="H92" s="1">
        <f t="shared" si="16"/>
        <v>1.3061202036736712E-49</v>
      </c>
      <c r="I92" s="1">
        <f t="shared" si="17"/>
        <v>1.4365670562164203E-49</v>
      </c>
      <c r="J92" s="2">
        <f t="shared" si="13"/>
        <v>4.3101966721231151E-45</v>
      </c>
    </row>
    <row r="93" spans="4:10" x14ac:dyDescent="0.15">
      <c r="D93" s="1">
        <f t="shared" si="11"/>
        <v>109</v>
      </c>
      <c r="E93" s="1">
        <f t="shared" si="14"/>
        <v>32700</v>
      </c>
      <c r="F93" s="1">
        <f t="shared" si="15"/>
        <v>0</v>
      </c>
      <c r="G93" s="1">
        <f t="shared" si="12"/>
        <v>32700</v>
      </c>
      <c r="H93" s="1">
        <f t="shared" si="16"/>
        <v>1.1883641224491358E-50</v>
      </c>
      <c r="I93" s="1">
        <f t="shared" si="17"/>
        <v>1.3044685254273351E-50</v>
      </c>
      <c r="J93" s="2">
        <f t="shared" si="13"/>
        <v>3.8859506804086742E-46</v>
      </c>
    </row>
    <row r="94" spans="4:10" x14ac:dyDescent="0.15">
      <c r="D94" s="1">
        <f t="shared" si="11"/>
        <v>108</v>
      </c>
      <c r="E94" s="1">
        <f t="shared" si="14"/>
        <v>32400</v>
      </c>
      <c r="F94" s="1">
        <f t="shared" si="15"/>
        <v>0</v>
      </c>
      <c r="G94" s="1">
        <f t="shared" si="12"/>
        <v>32400</v>
      </c>
      <c r="H94" s="1">
        <f t="shared" si="16"/>
        <v>1.0597496790891786E-51</v>
      </c>
      <c r="I94" s="1">
        <f t="shared" si="17"/>
        <v>1.1610440297819569E-51</v>
      </c>
      <c r="J94" s="2">
        <f t="shared" si="13"/>
        <v>3.4335889602489385E-47</v>
      </c>
    </row>
    <row r="95" spans="4:10" x14ac:dyDescent="0.15">
      <c r="D95" s="1">
        <f t="shared" si="11"/>
        <v>107</v>
      </c>
      <c r="E95" s="1">
        <f t="shared" si="14"/>
        <v>32100</v>
      </c>
      <c r="F95" s="1">
        <f t="shared" si="15"/>
        <v>0</v>
      </c>
      <c r="G95" s="1">
        <f t="shared" si="12"/>
        <v>32100</v>
      </c>
      <c r="H95" s="1">
        <f t="shared" si="16"/>
        <v>9.2631605664403705E-53</v>
      </c>
      <c r="I95" s="1">
        <f t="shared" si="17"/>
        <v>1.0129435069275907E-52</v>
      </c>
      <c r="J95" s="2">
        <f t="shared" si="13"/>
        <v>2.9734745418273588E-48</v>
      </c>
    </row>
    <row r="96" spans="4:10" x14ac:dyDescent="0.15">
      <c r="D96" s="1">
        <f t="shared" si="11"/>
        <v>106</v>
      </c>
      <c r="E96" s="1">
        <f t="shared" si="14"/>
        <v>31800</v>
      </c>
      <c r="F96" s="1">
        <f t="shared" si="15"/>
        <v>0</v>
      </c>
      <c r="G96" s="1">
        <f t="shared" si="12"/>
        <v>31800</v>
      </c>
      <c r="H96" s="1">
        <f t="shared" si="16"/>
        <v>7.9365216932784022E-54</v>
      </c>
      <c r="I96" s="1">
        <f t="shared" si="17"/>
        <v>8.6627450283543926E-54</v>
      </c>
      <c r="J96" s="2">
        <f t="shared" si="13"/>
        <v>2.5238138984625318E-49</v>
      </c>
    </row>
    <row r="97" spans="4:10" x14ac:dyDescent="0.15">
      <c r="D97" s="1">
        <f t="shared" si="11"/>
        <v>105</v>
      </c>
      <c r="E97" s="1">
        <f t="shared" si="14"/>
        <v>31500</v>
      </c>
      <c r="F97" s="1">
        <f t="shared" si="15"/>
        <v>0</v>
      </c>
      <c r="G97" s="1">
        <f t="shared" si="12"/>
        <v>31500</v>
      </c>
      <c r="H97" s="1">
        <f t="shared" si="16"/>
        <v>6.6654205958263175E-55</v>
      </c>
      <c r="I97" s="1">
        <f t="shared" si="17"/>
        <v>7.2622333507603644E-55</v>
      </c>
      <c r="J97" s="2">
        <f t="shared" si="13"/>
        <v>2.09960748768529E-50</v>
      </c>
    </row>
    <row r="98" spans="4:10" x14ac:dyDescent="0.15">
      <c r="D98" s="1">
        <f t="shared" si="11"/>
        <v>104</v>
      </c>
      <c r="E98" s="1">
        <f t="shared" ref="E98:E106" si="18">MIN(seats,D98)*price</f>
        <v>31200</v>
      </c>
      <c r="F98" s="1">
        <f t="shared" si="15"/>
        <v>0</v>
      </c>
      <c r="G98" s="1">
        <f t="shared" si="12"/>
        <v>31200</v>
      </c>
      <c r="H98" s="1">
        <f t="shared" si="16"/>
        <v>5.4873254233113346E-56</v>
      </c>
      <c r="I98" s="1">
        <f t="shared" si="17"/>
        <v>5.9681275493404252E-56</v>
      </c>
      <c r="J98" s="2">
        <f t="shared" si="13"/>
        <v>1.7120455320731363E-51</v>
      </c>
    </row>
    <row r="99" spans="4:10" x14ac:dyDescent="0.15">
      <c r="D99" s="1">
        <f t="shared" si="11"/>
        <v>103</v>
      </c>
      <c r="E99" s="1">
        <f t="shared" si="18"/>
        <v>30900</v>
      </c>
      <c r="F99" s="1">
        <f t="shared" si="15"/>
        <v>0</v>
      </c>
      <c r="G99" s="1">
        <f t="shared" si="12"/>
        <v>30900</v>
      </c>
      <c r="H99" s="1">
        <f t="shared" si="16"/>
        <v>4.4283038556376115E-57</v>
      </c>
      <c r="I99" s="1">
        <f t="shared" si="17"/>
        <v>4.8080212602917672E-57</v>
      </c>
      <c r="J99" s="2">
        <f t="shared" si="13"/>
        <v>1.368345891392022E-52</v>
      </c>
    </row>
    <row r="100" spans="4:10" x14ac:dyDescent="0.15">
      <c r="D100" s="1">
        <f t="shared" si="11"/>
        <v>102</v>
      </c>
      <c r="E100" s="1">
        <f t="shared" si="18"/>
        <v>30600</v>
      </c>
      <c r="F100" s="1">
        <f t="shared" si="15"/>
        <v>0</v>
      </c>
      <c r="G100" s="1">
        <f t="shared" si="12"/>
        <v>30600</v>
      </c>
      <c r="H100" s="1">
        <f t="shared" si="16"/>
        <v>3.5031896861034548E-58</v>
      </c>
      <c r="I100" s="1">
        <f t="shared" si="17"/>
        <v>3.7971740465419609E-58</v>
      </c>
      <c r="J100" s="2">
        <f t="shared" si="13"/>
        <v>1.0719760439476572E-53</v>
      </c>
    </row>
    <row r="101" spans="4:10" x14ac:dyDescent="0.15">
      <c r="D101" s="1">
        <f t="shared" si="11"/>
        <v>101</v>
      </c>
      <c r="E101" s="1">
        <f t="shared" si="18"/>
        <v>30300</v>
      </c>
      <c r="F101" s="1">
        <f t="shared" si="15"/>
        <v>0</v>
      </c>
      <c r="G101" s="1">
        <f t="shared" si="12"/>
        <v>30300</v>
      </c>
      <c r="H101" s="1">
        <f t="shared" si="16"/>
        <v>2.7167127575516726E-59</v>
      </c>
      <c r="I101" s="1">
        <f t="shared" si="17"/>
        <v>2.9398436043850265E-59</v>
      </c>
      <c r="J101" s="2">
        <f t="shared" si="13"/>
        <v>8.2316396553815677E-55</v>
      </c>
    </row>
    <row r="102" spans="4:10" x14ac:dyDescent="0.15">
      <c r="D102" s="1">
        <f t="shared" si="11"/>
        <v>100</v>
      </c>
      <c r="E102" s="1">
        <f t="shared" si="18"/>
        <v>30000</v>
      </c>
      <c r="F102" s="1">
        <f t="shared" ref="F102:F114" si="19">MAX(0,D102-seats)*bmpcst</f>
        <v>0</v>
      </c>
      <c r="G102" s="1">
        <f t="shared" ref="G102:G114" si="20">E102-F102</f>
        <v>30000</v>
      </c>
      <c r="H102" s="1">
        <f t="shared" ref="H102:H114" si="21">BINOMDIST(D102,sold,1-noshow,FALSE)</f>
        <v>2.0652859350420116E-60</v>
      </c>
      <c r="I102" s="1">
        <f t="shared" ref="I102:I114" si="22">_xlfn.BINOM.DIST(D102,sold,1-noshow,TRUE)</f>
        <v>2.2313084683343055E-60</v>
      </c>
      <c r="J102" s="2">
        <f t="shared" ref="J102:J114" si="23">G102*H102</f>
        <v>6.1958578051260349E-56</v>
      </c>
    </row>
    <row r="103" spans="4:10" x14ac:dyDescent="0.15">
      <c r="D103" s="1">
        <f t="shared" si="11"/>
        <v>99</v>
      </c>
      <c r="E103" s="1">
        <f t="shared" si="18"/>
        <v>29700</v>
      </c>
      <c r="F103" s="1">
        <f t="shared" si="19"/>
        <v>0</v>
      </c>
      <c r="G103" s="1">
        <f t="shared" si="20"/>
        <v>29700</v>
      </c>
      <c r="H103" s="1">
        <f t="shared" si="21"/>
        <v>1.5391250447454536E-61</v>
      </c>
      <c r="I103" s="1">
        <f t="shared" si="22"/>
        <v>1.6602253329233091E-61</v>
      </c>
      <c r="J103" s="2">
        <f t="shared" si="23"/>
        <v>4.571201382893997E-57</v>
      </c>
    </row>
    <row r="104" spans="4:10" x14ac:dyDescent="0.15">
      <c r="D104" s="1">
        <f t="shared" si="11"/>
        <v>98</v>
      </c>
      <c r="E104" s="1">
        <f t="shared" si="18"/>
        <v>29400</v>
      </c>
      <c r="F104" s="1">
        <f t="shared" si="19"/>
        <v>0</v>
      </c>
      <c r="G104" s="1">
        <f t="shared" si="20"/>
        <v>29400</v>
      </c>
      <c r="H104" s="1">
        <f t="shared" si="21"/>
        <v>1.1244082395198979E-62</v>
      </c>
      <c r="I104" s="1">
        <f t="shared" si="22"/>
        <v>1.2110028817784076E-62</v>
      </c>
      <c r="J104" s="2">
        <f t="shared" si="23"/>
        <v>3.3057602241885E-58</v>
      </c>
    </row>
    <row r="105" spans="4:10" x14ac:dyDescent="0.15">
      <c r="D105" s="1">
        <f t="shared" si="11"/>
        <v>97</v>
      </c>
      <c r="E105" s="1">
        <f t="shared" si="18"/>
        <v>29100</v>
      </c>
      <c r="F105" s="1">
        <f t="shared" si="19"/>
        <v>0</v>
      </c>
      <c r="G105" s="1">
        <f t="shared" si="20"/>
        <v>29100</v>
      </c>
      <c r="H105" s="1">
        <f t="shared" si="21"/>
        <v>8.0524486095693539E-64</v>
      </c>
      <c r="I105" s="1">
        <f t="shared" si="22"/>
        <v>8.659464225848751E-64</v>
      </c>
      <c r="J105" s="2">
        <f t="shared" si="23"/>
        <v>2.3432625453846819E-59</v>
      </c>
    </row>
    <row r="106" spans="4:10" x14ac:dyDescent="0.15">
      <c r="D106" s="1">
        <f t="shared" si="11"/>
        <v>96</v>
      </c>
      <c r="E106" s="1">
        <f t="shared" si="18"/>
        <v>28800</v>
      </c>
      <c r="F106" s="1">
        <f t="shared" si="19"/>
        <v>0</v>
      </c>
      <c r="G106" s="1">
        <f t="shared" si="20"/>
        <v>28800</v>
      </c>
      <c r="H106" s="1">
        <f t="shared" si="21"/>
        <v>5.6530320573796877E-65</v>
      </c>
      <c r="I106" s="1">
        <f t="shared" si="22"/>
        <v>6.0701561627922567E-65</v>
      </c>
      <c r="J106" s="2">
        <f t="shared" si="23"/>
        <v>1.6280732325253501E-60</v>
      </c>
    </row>
    <row r="107" spans="4:10" x14ac:dyDescent="0.15">
      <c r="D107" s="1">
        <f t="shared" si="11"/>
        <v>95</v>
      </c>
      <c r="E107" s="1">
        <f t="shared" ref="E107:E114" si="24">MIN(seats,D107)*price</f>
        <v>28500</v>
      </c>
      <c r="F107" s="1">
        <f t="shared" si="19"/>
        <v>0</v>
      </c>
      <c r="G107" s="1">
        <f t="shared" si="20"/>
        <v>28500</v>
      </c>
      <c r="H107" s="1">
        <f t="shared" si="21"/>
        <v>3.8902586201324243E-66</v>
      </c>
      <c r="I107" s="1">
        <f t="shared" si="22"/>
        <v>4.1712410541236179E-66</v>
      </c>
      <c r="J107" s="2">
        <f t="shared" si="23"/>
        <v>1.1087237067377408E-61</v>
      </c>
    </row>
    <row r="108" spans="4:10" x14ac:dyDescent="0.15">
      <c r="D108" s="1">
        <f t="shared" si="11"/>
        <v>94</v>
      </c>
      <c r="E108" s="1">
        <f t="shared" si="24"/>
        <v>28200</v>
      </c>
      <c r="F108" s="1">
        <f t="shared" si="19"/>
        <v>0</v>
      </c>
      <c r="G108" s="1">
        <f t="shared" si="20"/>
        <v>28200</v>
      </c>
      <c r="H108" s="1">
        <f t="shared" si="21"/>
        <v>2.6242868557394704E-67</v>
      </c>
      <c r="I108" s="1">
        <f t="shared" si="22"/>
        <v>2.8098243399138793E-67</v>
      </c>
      <c r="J108" s="2">
        <f t="shared" si="23"/>
        <v>7.4004889331853059E-63</v>
      </c>
    </row>
    <row r="109" spans="4:10" x14ac:dyDescent="0.15">
      <c r="D109" s="1">
        <f t="shared" si="11"/>
        <v>93</v>
      </c>
      <c r="E109" s="1">
        <f t="shared" si="24"/>
        <v>27900</v>
      </c>
      <c r="F109" s="1">
        <f t="shared" si="19"/>
        <v>0</v>
      </c>
      <c r="G109" s="1">
        <f t="shared" si="20"/>
        <v>27900</v>
      </c>
      <c r="H109" s="1">
        <f t="shared" si="21"/>
        <v>1.7352836409170849E-68</v>
      </c>
      <c r="I109" s="1">
        <f t="shared" si="22"/>
        <v>1.8553748417435965E-68</v>
      </c>
      <c r="J109" s="2">
        <f t="shared" si="23"/>
        <v>4.8414413581586673E-64</v>
      </c>
    </row>
    <row r="110" spans="4:10" x14ac:dyDescent="0.15">
      <c r="D110" s="1">
        <f t="shared" si="11"/>
        <v>92</v>
      </c>
      <c r="E110" s="1">
        <f t="shared" si="24"/>
        <v>27600</v>
      </c>
      <c r="F110" s="1">
        <f t="shared" si="19"/>
        <v>0</v>
      </c>
      <c r="G110" s="1">
        <f t="shared" si="20"/>
        <v>27600</v>
      </c>
      <c r="H110" s="1">
        <f t="shared" si="21"/>
        <v>1.1247208783721761E-69</v>
      </c>
      <c r="I110" s="1">
        <f t="shared" si="22"/>
        <v>1.2009120082657952E-69</v>
      </c>
      <c r="J110" s="2">
        <f t="shared" si="23"/>
        <v>3.1042296243072061E-65</v>
      </c>
    </row>
    <row r="111" spans="4:10" x14ac:dyDescent="0.15">
      <c r="D111" s="1">
        <f t="shared" si="11"/>
        <v>91</v>
      </c>
      <c r="E111" s="1">
        <f t="shared" si="24"/>
        <v>27300</v>
      </c>
      <c r="F111" s="1">
        <f t="shared" si="19"/>
        <v>0</v>
      </c>
      <c r="G111" s="1">
        <f t="shared" si="20"/>
        <v>27300</v>
      </c>
      <c r="H111" s="1">
        <f t="shared" si="21"/>
        <v>7.1453116866100894E-71</v>
      </c>
      <c r="I111" s="1">
        <f t="shared" si="22"/>
        <v>7.6191129893622515E-71</v>
      </c>
      <c r="J111" s="2">
        <f t="shared" si="23"/>
        <v>1.9506700904445543E-66</v>
      </c>
    </row>
    <row r="112" spans="4:10" x14ac:dyDescent="0.15">
      <c r="D112" s="1">
        <f t="shared" si="11"/>
        <v>90</v>
      </c>
      <c r="E112" s="1">
        <f t="shared" si="24"/>
        <v>27000</v>
      </c>
      <c r="F112" s="1">
        <f t="shared" si="19"/>
        <v>0</v>
      </c>
      <c r="G112" s="1">
        <f t="shared" si="20"/>
        <v>27000</v>
      </c>
      <c r="H112" s="1">
        <f t="shared" si="21"/>
        <v>4.4492312261689261E-72</v>
      </c>
      <c r="I112" s="1">
        <f t="shared" si="22"/>
        <v>4.7380130275189174E-72</v>
      </c>
      <c r="J112" s="2">
        <f t="shared" si="23"/>
        <v>1.2012924310656101E-67</v>
      </c>
    </row>
    <row r="113" spans="4:10" x14ac:dyDescent="0.15">
      <c r="D113" s="1">
        <f t="shared" si="11"/>
        <v>89</v>
      </c>
      <c r="E113" s="1">
        <f t="shared" si="24"/>
        <v>26700</v>
      </c>
      <c r="F113" s="1">
        <f t="shared" si="19"/>
        <v>0</v>
      </c>
      <c r="G113" s="1">
        <f t="shared" si="20"/>
        <v>26700</v>
      </c>
      <c r="H113" s="1">
        <f t="shared" si="21"/>
        <v>2.7153111232067652E-73</v>
      </c>
      <c r="I113" s="1">
        <f t="shared" si="22"/>
        <v>2.8878180135019373E-73</v>
      </c>
      <c r="J113" s="2">
        <f t="shared" si="23"/>
        <v>7.2498806989620634E-69</v>
      </c>
    </row>
    <row r="114" spans="4:10" x14ac:dyDescent="0.15">
      <c r="D114" s="1">
        <f t="shared" si="11"/>
        <v>88</v>
      </c>
      <c r="E114" s="1">
        <f t="shared" si="24"/>
        <v>26400</v>
      </c>
      <c r="F114" s="1">
        <f t="shared" si="19"/>
        <v>0</v>
      </c>
      <c r="G114" s="1">
        <f t="shared" si="20"/>
        <v>26400</v>
      </c>
      <c r="H114" s="1">
        <f t="shared" si="21"/>
        <v>1.6240772175094773E-74</v>
      </c>
      <c r="I114" s="1">
        <f t="shared" si="22"/>
        <v>1.7250689029499662E-74</v>
      </c>
      <c r="J114" s="2">
        <f t="shared" si="23"/>
        <v>4.2875638542250203E-70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Airline Overbooking</vt:lpstr>
      <vt:lpstr>bmpcst</vt:lpstr>
      <vt:lpstr>noshow</vt:lpstr>
      <vt:lpstr>objective</vt:lpstr>
      <vt:lpstr>price</vt:lpstr>
      <vt:lpstr>seats</vt:lpstr>
      <vt:lpstr>sold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Thomas Lontzek</cp:lastModifiedBy>
  <dcterms:created xsi:type="dcterms:W3CDTF">2016-08-28T11:48:26Z</dcterms:created>
  <dcterms:modified xsi:type="dcterms:W3CDTF">2020-11-02T09:43:37Z</dcterms:modified>
  <cp:category/>
</cp:coreProperties>
</file>