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/>
  </bookViews>
  <sheets>
    <sheet name="Sheet1" sheetId="1" r:id="rId1"/>
  </sheets>
  <calcPr calcId="144525"/>
</workbook>
</file>

<file path=xl/connections.xml><?xml version="1.0" encoding="utf-8"?>
<connections xmlns="http://schemas.openxmlformats.org/spreadsheetml/2006/main">
  <connection id="1" name="Query - Table002 (Page 4)" description="Connection to the 'Table002 (Page 4)' query in the workbook." type="5" refreshedVersion="2" saveData="1">
    <dbPr connection="" command="" commandType="2"/>
  </connection>
  <connection id="2" name="Query - Table003 (Page 4)" description="Connection to the 'Table003 (Page 4)' query in the workbook." type="5" refreshedVersion="2" saveData="1">
    <dbPr connection="" command="" commandType="2"/>
  </connection>
  <connection id="3" name="Query - Table004 (Page 4)" description="Connection to the 'Table004 (Page 4)' query in the workbook." type="5" refreshedVersion="2" saveData="1">
    <dbPr connection="" command="" commandType="2"/>
  </connection>
</connections>
</file>

<file path=xl/sharedStrings.xml><?xml version="1.0" encoding="utf-8"?>
<sst xmlns="http://schemas.openxmlformats.org/spreadsheetml/2006/main" count="133" uniqueCount="85">
  <si>
    <t>S.No</t>
  </si>
  <si>
    <t>Assembly Description</t>
  </si>
  <si>
    <t>Component</t>
  </si>
  <si>
    <t>Description</t>
  </si>
  <si>
    <t>Tooling</t>
  </si>
  <si>
    <t>Unit cost (Rs.)</t>
  </si>
  <si>
    <t>Quantity '(Nos)</t>
  </si>
  <si>
    <t>Material Cost(Rs.)</t>
  </si>
  <si>
    <t>Process Cost(Rs.)</t>
  </si>
  <si>
    <t>Tooling Cost(Rs.)</t>
  </si>
  <si>
    <t>Total Cost (Rs.)</t>
  </si>
  <si>
    <t>Frame Assembly</t>
  </si>
  <si>
    <t>Inclusive of all the components of frame(head tube, top tube, seat stay, chain stay, etc)</t>
  </si>
  <si>
    <t xml:space="preserve">Seamless tube </t>
  </si>
  <si>
    <t>Nil</t>
  </si>
  <si>
    <t>Cutting of tubes</t>
  </si>
  <si>
    <t>Horizontal bandsaw</t>
  </si>
  <si>
    <t>Butting</t>
  </si>
  <si>
    <t>Tube butting machine</t>
  </si>
  <si>
    <t>Welding</t>
  </si>
  <si>
    <t>Frame fixture, welding equipments</t>
  </si>
  <si>
    <t>Dropout</t>
  </si>
  <si>
    <t>Sub-Total(Rs.)</t>
  </si>
  <si>
    <t>Fork assembly</t>
  </si>
  <si>
    <t>Fork legs</t>
  </si>
  <si>
    <t>Bending of Fork legs</t>
  </si>
  <si>
    <t>Bending machine</t>
  </si>
  <si>
    <t>Steering tube</t>
  </si>
  <si>
    <t>Fork fixture, welding equipments</t>
  </si>
  <si>
    <t>Crank system</t>
  </si>
  <si>
    <t>Crank arm</t>
  </si>
  <si>
    <t>Steel alloy</t>
  </si>
  <si>
    <t>Torque wrench</t>
  </si>
  <si>
    <t>Retaining cap</t>
  </si>
  <si>
    <t>Pedal</t>
  </si>
  <si>
    <t>Plastic</t>
  </si>
  <si>
    <t>Pedal wrench, lubrication</t>
  </si>
  <si>
    <t>Bottom bracket</t>
  </si>
  <si>
    <t>Press fit type</t>
  </si>
  <si>
    <t>Bottom bracket press set</t>
  </si>
  <si>
    <t>Brake system</t>
  </si>
  <si>
    <t>Brake lever</t>
  </si>
  <si>
    <t>Brake cable</t>
  </si>
  <si>
    <t>Stainless steel</t>
  </si>
  <si>
    <t>Cutter</t>
  </si>
  <si>
    <t>Brake cable housing</t>
  </si>
  <si>
    <t>Rim calliper</t>
  </si>
  <si>
    <t>Side pull type</t>
  </si>
  <si>
    <t>Wrench set(thin,box end,etc)</t>
  </si>
  <si>
    <t>Front wheel assembly</t>
  </si>
  <si>
    <t>Wheel + Spokes</t>
  </si>
  <si>
    <t>Front wheel hub</t>
  </si>
  <si>
    <t>Tyre</t>
  </si>
  <si>
    <t>Rubber</t>
  </si>
  <si>
    <t>Rear wheel assembly</t>
  </si>
  <si>
    <t xml:space="preserve">Wheel </t>
  </si>
  <si>
    <t>Rear wheel hub</t>
  </si>
  <si>
    <t>Steering</t>
  </si>
  <si>
    <t>Handlebar</t>
  </si>
  <si>
    <t>Chromoly Steel</t>
  </si>
  <si>
    <t>Fixture</t>
  </si>
  <si>
    <t>Stem</t>
  </si>
  <si>
    <t>Threadless stem with face plate</t>
  </si>
  <si>
    <t>Top cap</t>
  </si>
  <si>
    <t>Steel alloy material</t>
  </si>
  <si>
    <t>Grip</t>
  </si>
  <si>
    <t xml:space="preserve">Rubber material </t>
  </si>
  <si>
    <t>Air compressor</t>
  </si>
  <si>
    <t>Bar end plug</t>
  </si>
  <si>
    <t xml:space="preserve">Rubber </t>
  </si>
  <si>
    <t>Saddle and stand</t>
  </si>
  <si>
    <t>Saddle</t>
  </si>
  <si>
    <t>Roadbike saddle</t>
  </si>
  <si>
    <t>Saddle post</t>
  </si>
  <si>
    <t>Steel</t>
  </si>
  <si>
    <t>Wrenches</t>
  </si>
  <si>
    <t>Kickstand</t>
  </si>
  <si>
    <t>General</t>
  </si>
  <si>
    <t>Reflectors</t>
  </si>
  <si>
    <t>Fasteners</t>
  </si>
  <si>
    <t>For all systems</t>
  </si>
  <si>
    <t>Miscellaneous fit and finish</t>
  </si>
  <si>
    <t>Vehicle cost</t>
  </si>
  <si>
    <t>Total (Rs.)</t>
  </si>
  <si>
    <t xml:space="preserve"> 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</si>
</sst>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* #,##0.00_ ;_ * \-#,##0.00_ ;_ * &quot;-&quot;??_ ;_ @_ "/>
    <numFmt numFmtId="179" formatCode="_ &quot;₹&quot;* #,##0.00_ ;_ &quot;₹&quot;* \-#,##0.00_ ;_ &quot;₹&quot;* &quot;-&quot;??_ ;_ @_ "/>
  </numFmts>
  <fonts count="27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2"/>
      <color rgb="FF000000"/>
      <name val="Times New Roman"/>
      <charset val="134"/>
    </font>
    <font>
      <sz val="12"/>
      <color rgb="FF000000"/>
      <name val="Times New Roman"/>
      <charset val="134"/>
    </font>
    <font>
      <sz val="12"/>
      <color rgb="FFFFFFFF"/>
      <name val="Times New Roman"/>
      <charset val="134"/>
    </font>
    <font>
      <b/>
      <sz val="7.5"/>
      <color rgb="FF000000"/>
      <name val="Times New Roman"/>
      <charset val="134"/>
    </font>
    <font>
      <sz val="7.5"/>
      <color rgb="FF000000"/>
      <name val="Times New Roman"/>
      <charset val="134"/>
    </font>
    <font>
      <sz val="7.5"/>
      <color rgb="FFFFFFFF"/>
      <name val="Times New Roma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1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4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0" fillId="27" borderId="13" applyNumberFormat="0" applyFon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8" borderId="9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23" borderId="16" applyNumberForma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9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righ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right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right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right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left" vertical="center" wrapText="1"/>
    </xf>
    <xf numFmtId="0" fontId="3" fillId="7" borderId="4" xfId="0" applyFont="1" applyFill="1" applyBorder="1" applyAlignment="1">
      <alignment horizontal="left" vertical="center" wrapText="1"/>
    </xf>
    <xf numFmtId="0" fontId="3" fillId="7" borderId="4" xfId="0" applyFont="1" applyFill="1" applyBorder="1" applyAlignment="1">
      <alignment horizontal="right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left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left" vertical="center" wrapText="1"/>
    </xf>
    <xf numFmtId="0" fontId="3" fillId="8" borderId="4" xfId="0" applyFont="1" applyFill="1" applyBorder="1" applyAlignment="1">
      <alignment horizontal="left" vertical="center" wrapText="1"/>
    </xf>
    <xf numFmtId="0" fontId="3" fillId="8" borderId="4" xfId="0" applyFont="1" applyFill="1" applyBorder="1" applyAlignment="1">
      <alignment horizontal="right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left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right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left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left" vertical="center" wrapText="1"/>
    </xf>
    <xf numFmtId="0" fontId="3" fillId="10" borderId="6" xfId="0" applyFont="1" applyFill="1" applyBorder="1" applyAlignment="1">
      <alignment horizontal="left" vertical="center" wrapText="1"/>
    </xf>
    <xf numFmtId="0" fontId="4" fillId="10" borderId="4" xfId="0" applyFont="1" applyFill="1" applyBorder="1" applyAlignment="1">
      <alignment horizontal="left" vertical="center" wrapText="1"/>
    </xf>
    <xf numFmtId="0" fontId="3" fillId="10" borderId="4" xfId="0" applyFont="1" applyFill="1" applyBorder="1" applyAlignment="1">
      <alignment horizontal="left" vertical="center" wrapText="1"/>
    </xf>
    <xf numFmtId="0" fontId="4" fillId="10" borderId="4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left" vertical="center" indent="1"/>
    </xf>
    <xf numFmtId="0" fontId="5" fillId="0" borderId="2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5" fillId="3" borderId="4" xfId="0" applyNumberFormat="1" applyFont="1" applyFill="1" applyBorder="1" applyAlignment="1">
      <alignment horizontal="righ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justify" vertical="center" wrapText="1"/>
    </xf>
    <xf numFmtId="0" fontId="6" fillId="4" borderId="4" xfId="0" applyFont="1" applyFill="1" applyBorder="1" applyAlignment="1">
      <alignment horizontal="right" vertical="center" wrapText="1"/>
    </xf>
    <xf numFmtId="0" fontId="6" fillId="5" borderId="4" xfId="0" applyFont="1" applyFill="1" applyBorder="1" applyAlignment="1">
      <alignment horizontal="right" vertical="center" wrapText="1"/>
    </xf>
    <xf numFmtId="0" fontId="6" fillId="6" borderId="4" xfId="0" applyFont="1" applyFill="1" applyBorder="1" applyAlignment="1">
      <alignment horizontal="right" vertical="center" wrapText="1"/>
    </xf>
    <xf numFmtId="0" fontId="6" fillId="7" borderId="4" xfId="0" applyFont="1" applyFill="1" applyBorder="1" applyAlignment="1">
      <alignment horizontal="right" vertical="center" wrapText="1"/>
    </xf>
    <xf numFmtId="0" fontId="6" fillId="8" borderId="4" xfId="0" applyFont="1" applyFill="1" applyBorder="1" applyAlignment="1">
      <alignment horizontal="right" vertical="center" wrapText="1"/>
    </xf>
    <xf numFmtId="0" fontId="6" fillId="9" borderId="4" xfId="0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right" vertical="center" wrapText="1"/>
    </xf>
    <xf numFmtId="0" fontId="4" fillId="10" borderId="4" xfId="0" applyFont="1" applyFill="1" applyBorder="1" applyAlignment="1">
      <alignment horizontal="justify" vertical="center" wrapText="1"/>
    </xf>
    <xf numFmtId="0" fontId="7" fillId="10" borderId="4" xfId="0" applyFont="1" applyFill="1" applyBorder="1" applyAlignment="1">
      <alignment horizontal="righ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4"/>
  <sheetViews>
    <sheetView tabSelected="1" zoomScale="115" zoomScaleNormal="115" topLeftCell="A36" workbookViewId="0">
      <selection activeCell="J53" sqref="J53"/>
    </sheetView>
  </sheetViews>
  <sheetFormatPr defaultColWidth="8.88888888888889" defaultRowHeight="15.6"/>
  <cols>
    <col min="1" max="1" width="18.3333333333333" style="1" customWidth="1"/>
    <col min="2" max="2" width="13.8888888888889" style="1" customWidth="1"/>
    <col min="3" max="3" width="20.1111111111111" style="1" customWidth="1"/>
    <col min="4" max="4" width="16.5555555555556" style="1" customWidth="1"/>
    <col min="5" max="5" width="20.4444444444444" style="1" customWidth="1"/>
    <col min="6" max="6" width="15.5555555555556" style="1" customWidth="1"/>
    <col min="7" max="7" width="8.11111111111111" style="1" customWidth="1"/>
    <col min="8" max="8" width="11.7777777777778" style="1" customWidth="1"/>
    <col min="9" max="9" width="15.2222222222222" style="1" customWidth="1"/>
    <col min="10" max="10" width="18.4259259259259" style="1" customWidth="1"/>
    <col min="11" max="11" width="7.31481481481481" style="1" customWidth="1"/>
    <col min="12" max="16384" width="8.88888888888889" style="1"/>
  </cols>
  <sheetData>
    <row r="1" ht="63" customHeight="1" spans="1:11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79" t="s">
        <v>10</v>
      </c>
    </row>
    <row r="2" ht="16.35" spans="1:11">
      <c r="A2" s="5">
        <v>1</v>
      </c>
      <c r="B2" s="6" t="s">
        <v>11</v>
      </c>
      <c r="C2" s="6" t="s">
        <v>12</v>
      </c>
      <c r="D2" s="7" t="s">
        <v>13</v>
      </c>
      <c r="E2" s="7" t="s">
        <v>14</v>
      </c>
      <c r="F2" s="8">
        <v>240</v>
      </c>
      <c r="G2" s="9">
        <v>1</v>
      </c>
      <c r="H2" s="8">
        <v>240</v>
      </c>
      <c r="I2" s="8">
        <v>0</v>
      </c>
      <c r="J2" s="8">
        <v>0</v>
      </c>
      <c r="K2" s="80">
        <v>715.75</v>
      </c>
    </row>
    <row r="3" ht="16.35" spans="1:11">
      <c r="A3" s="10"/>
      <c r="B3" s="11"/>
      <c r="C3" s="11"/>
      <c r="D3" s="7" t="s">
        <v>15</v>
      </c>
      <c r="E3" s="7" t="s">
        <v>16</v>
      </c>
      <c r="F3" s="8">
        <v>0</v>
      </c>
      <c r="G3" s="9">
        <v>0</v>
      </c>
      <c r="H3" s="8">
        <v>0</v>
      </c>
      <c r="I3" s="8">
        <v>10</v>
      </c>
      <c r="J3" s="81">
        <v>200000</v>
      </c>
      <c r="K3" s="80">
        <v>150</v>
      </c>
    </row>
    <row r="4" ht="40.8" customHeight="1" spans="1:11">
      <c r="A4" s="10"/>
      <c r="B4" s="11"/>
      <c r="C4" s="11"/>
      <c r="D4" s="7" t="s">
        <v>17</v>
      </c>
      <c r="E4" s="7" t="s">
        <v>18</v>
      </c>
      <c r="F4" s="8">
        <v>0</v>
      </c>
      <c r="G4" s="9">
        <v>0</v>
      </c>
      <c r="H4" s="8">
        <v>0</v>
      </c>
      <c r="I4" s="8">
        <v>30</v>
      </c>
      <c r="J4" s="81">
        <v>150000</v>
      </c>
      <c r="K4" s="80">
        <v>50</v>
      </c>
    </row>
    <row r="5" ht="31.95" spans="1:11">
      <c r="A5" s="10"/>
      <c r="B5" s="11"/>
      <c r="C5" s="12"/>
      <c r="D5" s="7" t="s">
        <v>19</v>
      </c>
      <c r="E5" s="7" t="s">
        <v>20</v>
      </c>
      <c r="F5" s="8">
        <v>0</v>
      </c>
      <c r="G5" s="9">
        <v>0</v>
      </c>
      <c r="H5" s="8">
        <v>0</v>
      </c>
      <c r="I5" s="8">
        <v>35</v>
      </c>
      <c r="J5" s="7">
        <v>80000</v>
      </c>
      <c r="K5" s="80">
        <v>55</v>
      </c>
    </row>
    <row r="6" ht="16.35" spans="1:11">
      <c r="A6" s="13"/>
      <c r="B6" s="12"/>
      <c r="C6" s="7" t="s">
        <v>21</v>
      </c>
      <c r="D6" s="7" t="s">
        <v>14</v>
      </c>
      <c r="E6" s="7" t="s">
        <v>14</v>
      </c>
      <c r="F6" s="8">
        <v>3</v>
      </c>
      <c r="G6" s="9">
        <v>2</v>
      </c>
      <c r="H6" s="8">
        <v>0</v>
      </c>
      <c r="I6" s="8">
        <v>0</v>
      </c>
      <c r="J6" s="8">
        <v>0</v>
      </c>
      <c r="K6" s="80">
        <v>6</v>
      </c>
    </row>
    <row r="7" ht="31.2" customHeight="1" spans="1:11">
      <c r="A7" s="14"/>
      <c r="B7" s="15" t="s">
        <v>11</v>
      </c>
      <c r="C7" s="15" t="s">
        <v>22</v>
      </c>
      <c r="D7" s="16"/>
      <c r="E7" s="16"/>
      <c r="F7" s="16"/>
      <c r="G7" s="16"/>
      <c r="H7" s="17">
        <v>240</v>
      </c>
      <c r="I7" s="17">
        <v>75</v>
      </c>
      <c r="J7" s="82">
        <v>430000</v>
      </c>
      <c r="K7" s="83">
        <f>SUM(K2:K6)</f>
        <v>976.75</v>
      </c>
    </row>
    <row r="8" ht="16.35" spans="1:11">
      <c r="A8" s="14"/>
      <c r="B8" s="18"/>
      <c r="C8" s="18"/>
      <c r="D8" s="19"/>
      <c r="E8" s="19"/>
      <c r="F8" s="19"/>
      <c r="G8" s="19"/>
      <c r="H8" s="19"/>
      <c r="I8" s="19"/>
      <c r="J8" s="19"/>
      <c r="K8" s="84"/>
    </row>
    <row r="9" ht="31.95" spans="1:11">
      <c r="A9" s="20">
        <v>2</v>
      </c>
      <c r="B9" s="21" t="s">
        <v>23</v>
      </c>
      <c r="C9" s="22" t="s">
        <v>24</v>
      </c>
      <c r="D9" s="22" t="s">
        <v>25</v>
      </c>
      <c r="E9" s="22" t="s">
        <v>26</v>
      </c>
      <c r="F9" s="23">
        <v>240</v>
      </c>
      <c r="G9" s="24">
        <v>0.5</v>
      </c>
      <c r="H9" s="23">
        <v>120</v>
      </c>
      <c r="I9" s="23">
        <v>30</v>
      </c>
      <c r="J9" s="85">
        <v>200000</v>
      </c>
      <c r="K9" s="86">
        <v>850.75</v>
      </c>
    </row>
    <row r="10" ht="31.95" spans="1:11">
      <c r="A10" s="25"/>
      <c r="B10" s="26"/>
      <c r="C10" s="22" t="s">
        <v>27</v>
      </c>
      <c r="D10" s="22" t="s">
        <v>19</v>
      </c>
      <c r="E10" s="22" t="s">
        <v>28</v>
      </c>
      <c r="F10" s="23">
        <v>0</v>
      </c>
      <c r="G10" s="24">
        <v>0</v>
      </c>
      <c r="H10" s="23">
        <v>0</v>
      </c>
      <c r="I10" s="23">
        <v>30</v>
      </c>
      <c r="J10" s="22">
        <v>70000</v>
      </c>
      <c r="K10" s="86">
        <v>200</v>
      </c>
    </row>
    <row r="11" ht="16.35" spans="1:11">
      <c r="A11" s="27"/>
      <c r="B11" s="28"/>
      <c r="C11" s="22" t="s">
        <v>21</v>
      </c>
      <c r="D11" s="22" t="s">
        <v>14</v>
      </c>
      <c r="E11" s="22" t="s">
        <v>14</v>
      </c>
      <c r="F11" s="23">
        <v>3</v>
      </c>
      <c r="G11" s="24">
        <v>2</v>
      </c>
      <c r="H11" s="23">
        <v>0</v>
      </c>
      <c r="I11" s="23">
        <v>0</v>
      </c>
      <c r="J11" s="23">
        <v>0</v>
      </c>
      <c r="K11" s="86">
        <v>150</v>
      </c>
    </row>
    <row r="12" ht="31.95" spans="1:11">
      <c r="A12" s="14"/>
      <c r="B12" s="15" t="s">
        <v>23</v>
      </c>
      <c r="C12" s="15" t="s">
        <v>22</v>
      </c>
      <c r="D12" s="16"/>
      <c r="E12" s="16"/>
      <c r="F12" s="16"/>
      <c r="G12" s="16"/>
      <c r="H12" s="17">
        <v>120</v>
      </c>
      <c r="I12" s="17">
        <v>60</v>
      </c>
      <c r="J12" s="82">
        <v>270000</v>
      </c>
      <c r="K12" s="83">
        <f>SUM(K9:K11)</f>
        <v>1200.75</v>
      </c>
    </row>
    <row r="13" ht="16.35" spans="1:11">
      <c r="A13" s="14"/>
      <c r="B13" s="18"/>
      <c r="C13" s="18"/>
      <c r="D13" s="19"/>
      <c r="E13" s="19"/>
      <c r="F13" s="19"/>
      <c r="G13" s="19"/>
      <c r="H13" s="19"/>
      <c r="I13" s="19"/>
      <c r="J13" s="19"/>
      <c r="K13" s="84"/>
    </row>
    <row r="14" ht="16.35" spans="1:11">
      <c r="A14" s="29">
        <v>3</v>
      </c>
      <c r="B14" s="30" t="s">
        <v>29</v>
      </c>
      <c r="C14" s="31" t="s">
        <v>30</v>
      </c>
      <c r="D14" s="31" t="s">
        <v>31</v>
      </c>
      <c r="E14" s="31" t="s">
        <v>32</v>
      </c>
      <c r="F14" s="32">
        <v>50</v>
      </c>
      <c r="G14" s="33">
        <v>2</v>
      </c>
      <c r="H14" s="32">
        <v>0</v>
      </c>
      <c r="I14" s="32">
        <v>0</v>
      </c>
      <c r="J14" s="32">
        <v>650</v>
      </c>
      <c r="K14" s="87">
        <v>120</v>
      </c>
    </row>
    <row r="15" ht="16.35" spans="1:11">
      <c r="A15" s="34"/>
      <c r="B15" s="35"/>
      <c r="C15" s="31" t="s">
        <v>33</v>
      </c>
      <c r="D15" s="31" t="s">
        <v>31</v>
      </c>
      <c r="E15" s="31" t="s">
        <v>14</v>
      </c>
      <c r="F15" s="32">
        <v>9</v>
      </c>
      <c r="G15" s="33">
        <v>2</v>
      </c>
      <c r="H15" s="32">
        <v>0</v>
      </c>
      <c r="I15" s="32">
        <v>0</v>
      </c>
      <c r="J15" s="32">
        <v>0</v>
      </c>
      <c r="K15" s="87">
        <v>20</v>
      </c>
    </row>
    <row r="16" ht="31.95" spans="1:11">
      <c r="A16" s="34"/>
      <c r="B16" s="35"/>
      <c r="C16" s="31" t="s">
        <v>34</v>
      </c>
      <c r="D16" s="31" t="s">
        <v>35</v>
      </c>
      <c r="E16" s="31" t="s">
        <v>36</v>
      </c>
      <c r="F16" s="32">
        <v>20</v>
      </c>
      <c r="G16" s="33">
        <v>2</v>
      </c>
      <c r="H16" s="32">
        <v>0</v>
      </c>
      <c r="I16" s="32">
        <v>0</v>
      </c>
      <c r="J16" s="32">
        <v>1250</v>
      </c>
      <c r="K16" s="87">
        <v>40</v>
      </c>
    </row>
    <row r="17" ht="31.95" spans="1:11">
      <c r="A17" s="36"/>
      <c r="B17" s="37"/>
      <c r="C17" s="31" t="s">
        <v>37</v>
      </c>
      <c r="D17" s="31" t="s">
        <v>38</v>
      </c>
      <c r="E17" s="31" t="s">
        <v>39</v>
      </c>
      <c r="F17" s="32">
        <v>170</v>
      </c>
      <c r="G17" s="33">
        <v>1</v>
      </c>
      <c r="H17" s="32">
        <v>0</v>
      </c>
      <c r="I17" s="32">
        <v>0</v>
      </c>
      <c r="J17" s="32">
        <v>800</v>
      </c>
      <c r="K17" s="87">
        <v>200</v>
      </c>
    </row>
    <row r="18" ht="16.35" spans="1:11">
      <c r="A18" s="14"/>
      <c r="B18" s="15" t="s">
        <v>29</v>
      </c>
      <c r="C18" s="15" t="s">
        <v>22</v>
      </c>
      <c r="D18" s="16"/>
      <c r="E18" s="16"/>
      <c r="F18" s="16"/>
      <c r="G18" s="16"/>
      <c r="H18" s="17">
        <v>0</v>
      </c>
      <c r="I18" s="17">
        <v>0</v>
      </c>
      <c r="J18" s="17">
        <v>2700</v>
      </c>
      <c r="K18" s="83">
        <f>SUM(K14:K17)</f>
        <v>380</v>
      </c>
    </row>
    <row r="19" ht="16.35" spans="1:11">
      <c r="A19" s="14"/>
      <c r="B19" s="18"/>
      <c r="C19" s="18"/>
      <c r="D19" s="19"/>
      <c r="E19" s="19"/>
      <c r="F19" s="19"/>
      <c r="G19" s="19"/>
      <c r="H19" s="19"/>
      <c r="I19" s="19"/>
      <c r="J19" s="19"/>
      <c r="K19" s="84"/>
    </row>
    <row r="20" ht="16.35" spans="1:11">
      <c r="A20" s="38">
        <v>4</v>
      </c>
      <c r="B20" s="39" t="s">
        <v>40</v>
      </c>
      <c r="C20" s="40" t="s">
        <v>41</v>
      </c>
      <c r="D20" s="40" t="s">
        <v>31</v>
      </c>
      <c r="E20" s="40" t="s">
        <v>32</v>
      </c>
      <c r="F20" s="41">
        <v>45</v>
      </c>
      <c r="G20" s="42">
        <v>2</v>
      </c>
      <c r="H20" s="41">
        <v>0</v>
      </c>
      <c r="I20" s="41">
        <v>0</v>
      </c>
      <c r="J20" s="41">
        <v>650</v>
      </c>
      <c r="K20" s="88">
        <v>100</v>
      </c>
    </row>
    <row r="21" ht="16.35" spans="1:11">
      <c r="A21" s="43"/>
      <c r="B21" s="44"/>
      <c r="C21" s="40" t="s">
        <v>42</v>
      </c>
      <c r="D21" s="40" t="s">
        <v>43</v>
      </c>
      <c r="E21" s="40" t="s">
        <v>44</v>
      </c>
      <c r="F21" s="41">
        <v>10</v>
      </c>
      <c r="G21" s="42">
        <v>2</v>
      </c>
      <c r="H21" s="41">
        <v>0</v>
      </c>
      <c r="I21" s="41">
        <v>0</v>
      </c>
      <c r="J21" s="41">
        <v>900</v>
      </c>
      <c r="K21" s="88">
        <v>20</v>
      </c>
    </row>
    <row r="22" ht="16.35" spans="1:11">
      <c r="A22" s="43"/>
      <c r="B22" s="44"/>
      <c r="C22" s="40" t="s">
        <v>45</v>
      </c>
      <c r="D22" s="40" t="s">
        <v>35</v>
      </c>
      <c r="E22" s="40" t="s">
        <v>44</v>
      </c>
      <c r="F22" s="41">
        <v>5</v>
      </c>
      <c r="G22" s="42">
        <v>2</v>
      </c>
      <c r="H22" s="41">
        <v>0</v>
      </c>
      <c r="I22" s="41">
        <v>0</v>
      </c>
      <c r="J22" s="41">
        <v>900</v>
      </c>
      <c r="K22" s="88">
        <v>10</v>
      </c>
    </row>
    <row r="23" ht="31.95" spans="1:11">
      <c r="A23" s="45"/>
      <c r="B23" s="46"/>
      <c r="C23" s="40" t="s">
        <v>46</v>
      </c>
      <c r="D23" s="40" t="s">
        <v>47</v>
      </c>
      <c r="E23" s="40" t="s">
        <v>48</v>
      </c>
      <c r="F23" s="41">
        <v>115</v>
      </c>
      <c r="G23" s="42">
        <v>2</v>
      </c>
      <c r="H23" s="41">
        <v>0</v>
      </c>
      <c r="I23" s="41">
        <v>0</v>
      </c>
      <c r="J23" s="41">
        <v>4300</v>
      </c>
      <c r="K23" s="88">
        <v>220</v>
      </c>
    </row>
    <row r="24" ht="16.35" spans="1:11">
      <c r="A24" s="14"/>
      <c r="B24" s="15" t="s">
        <v>40</v>
      </c>
      <c r="C24" s="15" t="s">
        <v>22</v>
      </c>
      <c r="D24" s="16"/>
      <c r="E24" s="16"/>
      <c r="F24" s="16"/>
      <c r="G24" s="16"/>
      <c r="H24" s="17">
        <v>0</v>
      </c>
      <c r="I24" s="17">
        <v>0</v>
      </c>
      <c r="J24" s="17">
        <v>6750</v>
      </c>
      <c r="K24" s="83">
        <f>SUM(K20:K23)</f>
        <v>350</v>
      </c>
    </row>
    <row r="25" ht="16.35" spans="1:11">
      <c r="A25" s="14"/>
      <c r="B25" s="18"/>
      <c r="C25" s="18"/>
      <c r="D25" s="19"/>
      <c r="E25" s="19"/>
      <c r="F25" s="19"/>
      <c r="G25" s="19"/>
      <c r="H25" s="19"/>
      <c r="I25" s="19"/>
      <c r="J25" s="19"/>
      <c r="K25" s="84"/>
    </row>
    <row r="26" ht="16.35" spans="1:11">
      <c r="A26" s="47">
        <v>6</v>
      </c>
      <c r="B26" s="48" t="s">
        <v>49</v>
      </c>
      <c r="C26" s="49" t="s">
        <v>50</v>
      </c>
      <c r="D26" s="49" t="s">
        <v>31</v>
      </c>
      <c r="E26" s="49" t="s">
        <v>14</v>
      </c>
      <c r="F26" s="50">
        <v>70</v>
      </c>
      <c r="G26" s="51">
        <v>1</v>
      </c>
      <c r="H26" s="50">
        <v>0</v>
      </c>
      <c r="I26" s="50">
        <v>0</v>
      </c>
      <c r="J26" s="50">
        <v>0</v>
      </c>
      <c r="K26" s="89">
        <v>65</v>
      </c>
    </row>
    <row r="27" ht="16.35" spans="1:11">
      <c r="A27" s="52"/>
      <c r="B27" s="53"/>
      <c r="C27" s="49" t="s">
        <v>51</v>
      </c>
      <c r="D27" s="49" t="s">
        <v>31</v>
      </c>
      <c r="E27" s="49" t="s">
        <v>14</v>
      </c>
      <c r="F27" s="50">
        <v>85</v>
      </c>
      <c r="G27" s="51">
        <v>1</v>
      </c>
      <c r="H27" s="50">
        <v>0</v>
      </c>
      <c r="I27" s="50">
        <v>0</v>
      </c>
      <c r="J27" s="50">
        <v>0</v>
      </c>
      <c r="K27" s="89">
        <v>80</v>
      </c>
    </row>
    <row r="28" ht="16.35" spans="1:11">
      <c r="A28" s="54"/>
      <c r="B28" s="55"/>
      <c r="C28" s="49" t="s">
        <v>52</v>
      </c>
      <c r="D28" s="49" t="s">
        <v>53</v>
      </c>
      <c r="E28" s="49" t="s">
        <v>14</v>
      </c>
      <c r="F28" s="50">
        <v>60</v>
      </c>
      <c r="G28" s="51">
        <v>1</v>
      </c>
      <c r="H28" s="50">
        <v>0</v>
      </c>
      <c r="I28" s="50">
        <v>0</v>
      </c>
      <c r="J28" s="50">
        <v>0</v>
      </c>
      <c r="K28" s="89">
        <v>60</v>
      </c>
    </row>
    <row r="29" ht="31.95" spans="1:11">
      <c r="A29" s="14"/>
      <c r="B29" s="15" t="s">
        <v>49</v>
      </c>
      <c r="C29" s="15" t="s">
        <v>22</v>
      </c>
      <c r="D29" s="16"/>
      <c r="E29" s="16"/>
      <c r="F29" s="16"/>
      <c r="G29" s="16"/>
      <c r="H29" s="17">
        <v>0</v>
      </c>
      <c r="I29" s="17">
        <v>0</v>
      </c>
      <c r="J29" s="17">
        <v>0</v>
      </c>
      <c r="K29" s="83">
        <f>SUM(K26:K28)</f>
        <v>205</v>
      </c>
    </row>
    <row r="30" ht="16.35" spans="1:11">
      <c r="A30" s="14"/>
      <c r="B30" s="18"/>
      <c r="C30" s="18"/>
      <c r="D30" s="19"/>
      <c r="E30" s="19"/>
      <c r="F30" s="19"/>
      <c r="G30" s="19"/>
      <c r="H30" s="19"/>
      <c r="I30" s="19"/>
      <c r="J30" s="19"/>
      <c r="K30" s="84"/>
    </row>
    <row r="31" ht="16.35" spans="1:11">
      <c r="A31" s="56">
        <v>7</v>
      </c>
      <c r="B31" s="57" t="s">
        <v>54</v>
      </c>
      <c r="C31" s="58" t="s">
        <v>55</v>
      </c>
      <c r="D31" s="58" t="s">
        <v>31</v>
      </c>
      <c r="E31" s="58" t="s">
        <v>14</v>
      </c>
      <c r="F31" s="59">
        <v>70</v>
      </c>
      <c r="G31" s="60">
        <v>1</v>
      </c>
      <c r="H31" s="59">
        <v>0</v>
      </c>
      <c r="I31" s="59">
        <v>0</v>
      </c>
      <c r="J31" s="59">
        <v>0</v>
      </c>
      <c r="K31" s="90">
        <v>65</v>
      </c>
    </row>
    <row r="32" ht="16.35" spans="1:11">
      <c r="A32" s="61"/>
      <c r="B32" s="62"/>
      <c r="C32" s="58" t="s">
        <v>56</v>
      </c>
      <c r="D32" s="58" t="s">
        <v>31</v>
      </c>
      <c r="E32" s="58" t="s">
        <v>14</v>
      </c>
      <c r="F32" s="59">
        <v>100</v>
      </c>
      <c r="G32" s="60">
        <v>1</v>
      </c>
      <c r="H32" s="59">
        <v>0</v>
      </c>
      <c r="I32" s="59">
        <v>0</v>
      </c>
      <c r="J32" s="59">
        <v>0</v>
      </c>
      <c r="K32" s="90">
        <v>90</v>
      </c>
    </row>
    <row r="33" ht="16.35" spans="1:11">
      <c r="A33" s="63"/>
      <c r="B33" s="64"/>
      <c r="C33" s="58" t="s">
        <v>52</v>
      </c>
      <c r="D33" s="58" t="s">
        <v>53</v>
      </c>
      <c r="E33" s="58"/>
      <c r="F33" s="59">
        <v>60</v>
      </c>
      <c r="G33" s="60">
        <v>1</v>
      </c>
      <c r="H33" s="59">
        <v>0</v>
      </c>
      <c r="I33" s="59">
        <v>0</v>
      </c>
      <c r="J33" s="59">
        <v>0</v>
      </c>
      <c r="K33" s="90">
        <v>55</v>
      </c>
    </row>
    <row r="34" ht="31.95" spans="1:11">
      <c r="A34" s="14"/>
      <c r="B34" s="15" t="s">
        <v>54</v>
      </c>
      <c r="C34" s="15" t="s">
        <v>22</v>
      </c>
      <c r="D34" s="16"/>
      <c r="E34" s="16"/>
      <c r="F34" s="16"/>
      <c r="G34" s="16"/>
      <c r="H34" s="17">
        <v>0</v>
      </c>
      <c r="I34" s="17">
        <v>0</v>
      </c>
      <c r="J34" s="17">
        <v>0</v>
      </c>
      <c r="K34" s="83">
        <f>SUM(K31:K33)</f>
        <v>210</v>
      </c>
    </row>
    <row r="35" ht="16.35" spans="1:11">
      <c r="A35" s="14"/>
      <c r="B35" s="18"/>
      <c r="C35" s="18"/>
      <c r="D35" s="19"/>
      <c r="E35" s="19"/>
      <c r="F35" s="19"/>
      <c r="G35" s="19"/>
      <c r="H35" s="19"/>
      <c r="I35" s="19"/>
      <c r="J35" s="19"/>
      <c r="K35" s="84"/>
    </row>
    <row r="36" ht="16.35" spans="1:11">
      <c r="A36" s="29">
        <v>8</v>
      </c>
      <c r="B36" s="30" t="s">
        <v>57</v>
      </c>
      <c r="C36" s="31" t="s">
        <v>58</v>
      </c>
      <c r="D36" s="31" t="s">
        <v>59</v>
      </c>
      <c r="E36" s="31" t="s">
        <v>60</v>
      </c>
      <c r="F36" s="32">
        <v>120</v>
      </c>
      <c r="G36" s="33">
        <v>1</v>
      </c>
      <c r="H36" s="32">
        <v>0</v>
      </c>
      <c r="I36" s="32">
        <v>0</v>
      </c>
      <c r="J36" s="31">
        <v>15000</v>
      </c>
      <c r="K36" s="87">
        <v>144</v>
      </c>
    </row>
    <row r="37" ht="31.95" spans="1:11">
      <c r="A37" s="34"/>
      <c r="B37" s="35"/>
      <c r="C37" s="31" t="s">
        <v>61</v>
      </c>
      <c r="D37" s="31" t="s">
        <v>62</v>
      </c>
      <c r="E37" s="31" t="s">
        <v>32</v>
      </c>
      <c r="F37" s="32">
        <v>80</v>
      </c>
      <c r="G37" s="33">
        <v>1</v>
      </c>
      <c r="H37" s="32">
        <v>0</v>
      </c>
      <c r="I37" s="32">
        <v>0</v>
      </c>
      <c r="J37" s="32">
        <v>650</v>
      </c>
      <c r="K37" s="87">
        <v>75</v>
      </c>
    </row>
    <row r="38" ht="31.95" spans="1:11">
      <c r="A38" s="34"/>
      <c r="B38" s="35"/>
      <c r="C38" s="31" t="s">
        <v>63</v>
      </c>
      <c r="D38" s="31" t="s">
        <v>64</v>
      </c>
      <c r="E38" s="31" t="s">
        <v>14</v>
      </c>
      <c r="F38" s="32">
        <v>20</v>
      </c>
      <c r="G38" s="33">
        <v>1</v>
      </c>
      <c r="H38" s="32">
        <v>0</v>
      </c>
      <c r="I38" s="32">
        <v>0</v>
      </c>
      <c r="J38" s="32">
        <v>0</v>
      </c>
      <c r="K38" s="87">
        <v>20</v>
      </c>
    </row>
    <row r="39" ht="16.35" spans="1:11">
      <c r="A39" s="34"/>
      <c r="B39" s="35"/>
      <c r="C39" s="31" t="s">
        <v>65</v>
      </c>
      <c r="D39" s="31" t="s">
        <v>66</v>
      </c>
      <c r="E39" s="31" t="s">
        <v>67</v>
      </c>
      <c r="F39" s="32">
        <v>12</v>
      </c>
      <c r="G39" s="33">
        <v>2</v>
      </c>
      <c r="H39" s="32">
        <v>0</v>
      </c>
      <c r="I39" s="32">
        <v>0</v>
      </c>
      <c r="J39" s="32">
        <v>3000</v>
      </c>
      <c r="K39" s="87">
        <v>21</v>
      </c>
    </row>
    <row r="40" ht="16.35" spans="1:11">
      <c r="A40" s="36"/>
      <c r="B40" s="37"/>
      <c r="C40" s="31" t="s">
        <v>68</v>
      </c>
      <c r="D40" s="31" t="s">
        <v>69</v>
      </c>
      <c r="E40" s="31" t="s">
        <v>14</v>
      </c>
      <c r="F40" s="32">
        <v>5</v>
      </c>
      <c r="G40" s="33">
        <v>2</v>
      </c>
      <c r="H40" s="32">
        <v>0</v>
      </c>
      <c r="I40" s="32">
        <v>0</v>
      </c>
      <c r="J40" s="32">
        <v>0</v>
      </c>
      <c r="K40" s="87">
        <v>10</v>
      </c>
    </row>
    <row r="41" ht="16.35" spans="1:11">
      <c r="A41" s="14"/>
      <c r="B41" s="15" t="s">
        <v>57</v>
      </c>
      <c r="C41" s="15" t="s">
        <v>22</v>
      </c>
      <c r="D41" s="16"/>
      <c r="E41" s="16"/>
      <c r="F41" s="16"/>
      <c r="G41" s="16"/>
      <c r="H41" s="17">
        <v>0</v>
      </c>
      <c r="I41" s="17">
        <v>0</v>
      </c>
      <c r="J41" s="15">
        <f>SUM(J36:J40)</f>
        <v>18650</v>
      </c>
      <c r="K41" s="83">
        <f>SUM(K36:K40)</f>
        <v>270</v>
      </c>
    </row>
    <row r="42" ht="16.35" spans="1:11">
      <c r="A42" s="14"/>
      <c r="B42" s="18"/>
      <c r="C42" s="18"/>
      <c r="D42" s="19"/>
      <c r="E42" s="19"/>
      <c r="F42" s="19"/>
      <c r="G42" s="19"/>
      <c r="H42" s="19"/>
      <c r="I42" s="19"/>
      <c r="J42" s="19"/>
      <c r="K42" s="84"/>
    </row>
    <row r="43" ht="16.35" spans="1:11">
      <c r="A43" s="65">
        <v>9</v>
      </c>
      <c r="B43" s="66" t="s">
        <v>70</v>
      </c>
      <c r="C43" s="67" t="s">
        <v>71</v>
      </c>
      <c r="D43" s="67" t="s">
        <v>72</v>
      </c>
      <c r="E43" s="67" t="s">
        <v>14</v>
      </c>
      <c r="F43" s="68">
        <v>45</v>
      </c>
      <c r="G43" s="69">
        <v>1</v>
      </c>
      <c r="H43" s="68">
        <v>0</v>
      </c>
      <c r="I43" s="68">
        <v>0</v>
      </c>
      <c r="J43" s="68">
        <v>0</v>
      </c>
      <c r="K43" s="91">
        <v>40</v>
      </c>
    </row>
    <row r="44" ht="16.35" spans="1:11">
      <c r="A44" s="70"/>
      <c r="B44" s="71"/>
      <c r="C44" s="67" t="s">
        <v>73</v>
      </c>
      <c r="D44" s="67" t="s">
        <v>74</v>
      </c>
      <c r="E44" s="67" t="s">
        <v>75</v>
      </c>
      <c r="F44" s="68">
        <v>90</v>
      </c>
      <c r="G44" s="69">
        <v>1</v>
      </c>
      <c r="H44" s="68">
        <v>0</v>
      </c>
      <c r="I44" s="68">
        <v>0</v>
      </c>
      <c r="J44" s="68">
        <v>2000</v>
      </c>
      <c r="K44" s="91">
        <v>84</v>
      </c>
    </row>
    <row r="45" ht="16.35" spans="1:11">
      <c r="A45" s="72"/>
      <c r="B45" s="73"/>
      <c r="C45" s="67" t="s">
        <v>76</v>
      </c>
      <c r="D45" s="67" t="s">
        <v>74</v>
      </c>
      <c r="E45" s="67" t="s">
        <v>75</v>
      </c>
      <c r="F45" s="68">
        <v>50</v>
      </c>
      <c r="G45" s="69">
        <v>1</v>
      </c>
      <c r="H45" s="68">
        <v>0</v>
      </c>
      <c r="I45" s="68">
        <v>0</v>
      </c>
      <c r="J45" s="68">
        <v>2000</v>
      </c>
      <c r="K45" s="91">
        <v>50</v>
      </c>
    </row>
    <row r="46" ht="31.95" spans="1:11">
      <c r="A46" s="14"/>
      <c r="B46" s="15" t="s">
        <v>70</v>
      </c>
      <c r="C46" s="15" t="s">
        <v>22</v>
      </c>
      <c r="D46" s="16"/>
      <c r="E46" s="16"/>
      <c r="F46" s="16"/>
      <c r="G46" s="16"/>
      <c r="H46" s="17">
        <v>0</v>
      </c>
      <c r="I46" s="17">
        <v>0</v>
      </c>
      <c r="J46" s="17">
        <f>SUM(J43:J45)</f>
        <v>4000</v>
      </c>
      <c r="K46" s="83">
        <f>SUM(K43:K45)</f>
        <v>174</v>
      </c>
    </row>
    <row r="47" ht="16.35" spans="1:11">
      <c r="A47" s="14"/>
      <c r="B47" s="18"/>
      <c r="C47" s="18"/>
      <c r="D47" s="19"/>
      <c r="E47" s="19"/>
      <c r="F47" s="19"/>
      <c r="G47" s="19"/>
      <c r="H47" s="19"/>
      <c r="I47" s="19"/>
      <c r="J47" s="19"/>
      <c r="K47" s="84"/>
    </row>
    <row r="48" ht="16.35" spans="1:11">
      <c r="A48" s="38">
        <v>10</v>
      </c>
      <c r="B48" s="39" t="s">
        <v>77</v>
      </c>
      <c r="C48" s="40" t="s">
        <v>78</v>
      </c>
      <c r="D48" s="40" t="s">
        <v>35</v>
      </c>
      <c r="E48" s="40" t="s">
        <v>14</v>
      </c>
      <c r="F48" s="41">
        <v>10</v>
      </c>
      <c r="G48" s="42">
        <v>2</v>
      </c>
      <c r="H48" s="41">
        <v>0</v>
      </c>
      <c r="I48" s="41">
        <v>0</v>
      </c>
      <c r="J48" s="41">
        <v>0</v>
      </c>
      <c r="K48" s="88">
        <v>20</v>
      </c>
    </row>
    <row r="49" ht="16.35" spans="1:11">
      <c r="A49" s="43"/>
      <c r="B49" s="46"/>
      <c r="C49" s="40" t="s">
        <v>79</v>
      </c>
      <c r="D49" s="40" t="s">
        <v>80</v>
      </c>
      <c r="E49" s="40" t="s">
        <v>14</v>
      </c>
      <c r="F49" s="41">
        <v>30</v>
      </c>
      <c r="G49" s="42">
        <v>1</v>
      </c>
      <c r="H49" s="41">
        <v>0</v>
      </c>
      <c r="I49" s="41">
        <v>0</v>
      </c>
      <c r="J49" s="41">
        <v>0</v>
      </c>
      <c r="K49" s="88">
        <v>30</v>
      </c>
    </row>
    <row r="50" ht="31.95" spans="1:11">
      <c r="A50" s="45"/>
      <c r="B50" s="40" t="s">
        <v>81</v>
      </c>
      <c r="C50" s="40"/>
      <c r="D50" s="40"/>
      <c r="E50" s="40"/>
      <c r="F50" s="40"/>
      <c r="G50" s="40"/>
      <c r="H50" s="40"/>
      <c r="I50" s="40"/>
      <c r="J50" s="40"/>
      <c r="K50" s="88">
        <v>40</v>
      </c>
    </row>
    <row r="51" ht="16.35" spans="1:11">
      <c r="A51" s="14"/>
      <c r="B51" s="16"/>
      <c r="C51" s="15" t="s">
        <v>22</v>
      </c>
      <c r="D51" s="16"/>
      <c r="E51" s="16"/>
      <c r="F51" s="16"/>
      <c r="G51" s="16"/>
      <c r="H51" s="17">
        <v>0</v>
      </c>
      <c r="I51" s="17">
        <v>0</v>
      </c>
      <c r="J51" s="17">
        <v>0</v>
      </c>
      <c r="K51" s="92">
        <f>SUM(K48:K50)</f>
        <v>90</v>
      </c>
    </row>
    <row r="52" ht="16.35" spans="1:11">
      <c r="A52" s="14"/>
      <c r="B52" s="18"/>
      <c r="C52" s="18"/>
      <c r="D52" s="19"/>
      <c r="E52" s="19"/>
      <c r="F52" s="19"/>
      <c r="G52" s="19"/>
      <c r="H52" s="19"/>
      <c r="I52" s="19"/>
      <c r="J52" s="19"/>
      <c r="K52" s="84"/>
    </row>
    <row r="53" ht="16.35" spans="1:11">
      <c r="A53" s="74"/>
      <c r="B53" s="75" t="s">
        <v>82</v>
      </c>
      <c r="C53" s="75" t="s">
        <v>83</v>
      </c>
      <c r="D53" s="76"/>
      <c r="E53" s="76"/>
      <c r="F53" s="76"/>
      <c r="G53" s="76"/>
      <c r="H53" s="77">
        <v>360</v>
      </c>
      <c r="I53" s="77">
        <v>195</v>
      </c>
      <c r="J53" s="93">
        <f>SUM(J51,J46,J41,J34,J29,J24,J18,J12,J7,)</f>
        <v>732100</v>
      </c>
      <c r="K53" s="94">
        <f>SUM(K7,K12,K18,K24,K29,K34,K41,K46,K51,)</f>
        <v>3856.5</v>
      </c>
    </row>
    <row r="54" spans="1:1">
      <c r="A54" s="78" t="s">
        <v>84</v>
      </c>
    </row>
  </sheetData>
  <mergeCells count="46">
    <mergeCell ref="D8:E8"/>
    <mergeCell ref="F8:G8"/>
    <mergeCell ref="H8:J8"/>
    <mergeCell ref="D13:E13"/>
    <mergeCell ref="F13:G13"/>
    <mergeCell ref="H13:J13"/>
    <mergeCell ref="D19:E19"/>
    <mergeCell ref="F19:G19"/>
    <mergeCell ref="H19:J19"/>
    <mergeCell ref="D25:E25"/>
    <mergeCell ref="F25:G25"/>
    <mergeCell ref="H25:J25"/>
    <mergeCell ref="D30:E30"/>
    <mergeCell ref="F30:G30"/>
    <mergeCell ref="H30:J30"/>
    <mergeCell ref="D35:E35"/>
    <mergeCell ref="F35:G35"/>
    <mergeCell ref="H35:J35"/>
    <mergeCell ref="D42:E42"/>
    <mergeCell ref="F42:G42"/>
    <mergeCell ref="H42:J42"/>
    <mergeCell ref="D47:E47"/>
    <mergeCell ref="F47:G47"/>
    <mergeCell ref="H47:J47"/>
    <mergeCell ref="D52:E52"/>
    <mergeCell ref="F52:G52"/>
    <mergeCell ref="H52:J52"/>
    <mergeCell ref="A2:A6"/>
    <mergeCell ref="A9:A11"/>
    <mergeCell ref="A14:A17"/>
    <mergeCell ref="A20:A23"/>
    <mergeCell ref="A26:A28"/>
    <mergeCell ref="A31:A33"/>
    <mergeCell ref="A36:A40"/>
    <mergeCell ref="A43:A45"/>
    <mergeCell ref="A48:A50"/>
    <mergeCell ref="B2:B6"/>
    <mergeCell ref="B9:B11"/>
    <mergeCell ref="B14:B17"/>
    <mergeCell ref="B20:B23"/>
    <mergeCell ref="B26:B28"/>
    <mergeCell ref="B31:B33"/>
    <mergeCell ref="B36:B40"/>
    <mergeCell ref="B43:B45"/>
    <mergeCell ref="B48:B49"/>
    <mergeCell ref="C2:C5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2 V J V V n P 7 U o e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Y x z P e I I p k A l C Y e x X 4 O P e Z / s D Y d H X v u + 0 0 D Z e r o F M E c j 7 g 3 g A U E s D B B Q A A g A I A N l S V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U l V W 6 J J d 7 j o B A A B h B A A A E w A c A E Z v c m 1 1 b G F z L 1 N l Y 3 R p b 2 4 x L m 0 g o h g A K K A U A A A A A A A A A A A A A A A A A A A A A A A A A A A A 1 Z B R a 8 I w E M f f C / 0 O I T J o o W v U 9 s n R B 4 n b K I x N t N u L y I j 2 q o U 2 K U n K J u J 3 X 7 Q q C N 3 D h i 8 G k t z 9 7 8 j l / 1 O w 1 L n g a N r c v Q f b s i 2 1 Z h J S 1 M E J W x T Q 7 f a R M 2 Y r Q K G L U Y Q K 0 L a F z J q K W i 7 B K O M 0 8 w + t y n n K C / C p 4 B q 4 V g 7 O T D o g h N A B e V c g F d G y B k Z G 4 o s X g q W K U F F t 7 v p d k Z n j 4 / H l j c b J 0 I S T I Y 1 f n z 9 H k 8 A k 9 2 Y P F 7 l k Z Z m b c F r z l J n E r 9 I M u x 6 a x W V V Q G k G s r 2 F C P f 8 A M 9 d r / n k 2 U J 0 / O 9 2 F q f R 2 R m e 7 2 Y j p t n 8 2 N 7 B d M 3 4 y r h P N h X s 7 R 4 6 / U Q y r j I h S y q K u u T 7 o n J O j 3 j b L W 7 0 H v a Q N j W k 4 V v v P H T S + x f 6 z r W t n L c O b O U f 3 D 7 / o J 1 / c A 3 + w W / 8 / 8 o 5 v H 3 O Y T v n 8 B q c w / 9 w / g F Q S w E C L Q A U A A I A C A D Z U l V W c / t S h 6 U A A A D 2 A A A A E g A A A A A A A A A A A A A A A A A A A A A A Q 2 9 u Z m l n L 1 B h Y 2 t h Z 2 U u e G 1 s U E s B A i 0 A F A A C A A g A 2 V J V V g / K 6 a u k A A A A 6 Q A A A B M A A A A A A A A A A A A A A A A A 8 Q A A A F t D b 2 5 0 Z W 5 0 X 1 R 5 c G V z X S 5 4 b W x Q S w E C L Q A U A A I A C A D Z U l V W 6 J J d 7 j o B A A B h B A A A E w A A A A A A A A A A A A A A A A D i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F w A A A A A A A P o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x V D A 0 O j U y O j U w L j M 3 O D U 1 N T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0 K S 9 D a G F u Z 2 V k I F R 5 c G U u e 0 N v b H V t b j E s M H 0 m c X V v d D s s J n F 1 b 3 Q 7 U 2 V j d G l v b j E v V G F i b G U w M D I g K F B h Z 2 U g N C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A y I C h Q Y W d l I D Q p L 0 N o Y W 5 n Z W Q g V H l w Z S 5 7 Q 2 9 s d W 1 u M S w w f S Z x d W 9 0 O y w m c X V v d D t T Z W N 0 a W 9 u M S 9 U Y W J s Z T A w M i A o U G F n Z S A 0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N C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x V D A 0 O j U y O j U w L j M 4 M z U 0 M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N C k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D A z I C h Q Y W d l I D Q p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0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F U M D Q 6 N T I 6 N T A u M z g 3 N T M x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C A o U G F n Z S A 0 K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w M D Q g K F B h Z 2 U g N C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Q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G q I x 0 w S B V F q 4 X a R N 4 2 D V g A A A A A A g A A A A A A E G Y A A A A B A A A g A A A A e n E T g y D i A A E c R 1 l 6 j Q 3 O u M 7 j s M X E 4 P 8 j r r D U i W 0 e E J 4 A A A A A D o A A A A A C A A A g A A A A s s F 2 A 3 7 j l i 7 2 i v c j C 2 + 3 N y Z M 8 z D e D J s L M Q V o I s q y T M Z Q A A A A o 7 I y C w X B 5 I o N S B c R 5 W I e 3 j 9 C i v q b K 4 a m v 3 4 2 r K S E O s N 8 u v b q K E z 2 n 1 U V w + o 9 e 9 X i n Y M V 3 W X t x G C W z 4 0 7 s j K u w W f E I B U u v 5 T t i 6 V / l d Y + f V R A A A A A V y a v 3 O 6 r 0 M L P m y B D C 4 h M e 1 2 d H v 2 2 5 V z J g y P J g H 7 r W F J k i l Z + C P d j + A r d T j S k j Q M 5 D b B N f 3 r V i W 0 o E 1 L E 3 Z I R U A = = < / D a t a M a s h u p > 
</file>

<file path=customXml/itemProps1.xml><?xml version="1.0" encoding="utf-8"?>
<ds:datastoreItem xmlns:ds="http://schemas.openxmlformats.org/officeDocument/2006/customXml" ds:itemID="{382172FE-58D9-4CA7-8591-435A28DBC6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Aruvi B.</dc:creator>
  <cp:lastModifiedBy>truea</cp:lastModifiedBy>
  <dcterms:created xsi:type="dcterms:W3CDTF">2023-02-21T04:25:00Z</dcterms:created>
  <dcterms:modified xsi:type="dcterms:W3CDTF">2023-03-31T11:15:40Z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FE7F216C92A4432895B996C65D5D7452</vt:lpwstr>
  </property>
  <property fmtid="{D5CDD505-2E9C-101B-9397-08002B2CF9AE}" pid="3" name="KSOProductBuildVer">
    <vt:lpwstr>1033-11.2.0.11513</vt:lpwstr>
  </property>
</Properties>
</file>