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4355" windowHeight="4695" firstSheet="3" activeTab="7"/>
  </bookViews>
  <sheets>
    <sheet name="Data Before Normalization" sheetId="1" r:id="rId1"/>
    <sheet name="Normalization -I" sheetId="3" r:id="rId2"/>
    <sheet name="Normalization-II" sheetId="2" r:id="rId3"/>
    <sheet name="Normalization -III" sheetId="4" r:id="rId4"/>
    <sheet name="Assignment " sheetId="5" r:id="rId5"/>
    <sheet name="BCNF" sheetId="7" r:id="rId6"/>
    <sheet name="NORMALIZATION-IV" sheetId="8" r:id="rId7"/>
    <sheet name="NORMALIZATION-V" sheetId="9" r:id="rId8"/>
    <sheet name="Assignment-4-" sheetId="10" r:id="rId9"/>
    <sheet name="Sheet1" sheetId="11" r:id="rId10"/>
  </sheets>
  <calcPr calcId="125725"/>
</workbook>
</file>

<file path=xl/calcChain.xml><?xml version="1.0" encoding="utf-8"?>
<calcChain xmlns="http://schemas.openxmlformats.org/spreadsheetml/2006/main">
  <c r="G12" i="5"/>
  <c r="G11"/>
  <c r="G10"/>
  <c r="G9"/>
  <c r="G8"/>
  <c r="G7"/>
  <c r="G6"/>
  <c r="G5"/>
  <c r="G4"/>
  <c r="G3"/>
  <c r="D4"/>
  <c r="D12"/>
  <c r="D11"/>
  <c r="D10"/>
  <c r="D9"/>
  <c r="D8"/>
  <c r="D7"/>
  <c r="D6"/>
  <c r="D5"/>
  <c r="D3"/>
</calcChain>
</file>

<file path=xl/sharedStrings.xml><?xml version="1.0" encoding="utf-8"?>
<sst xmlns="http://schemas.openxmlformats.org/spreadsheetml/2006/main" count="559" uniqueCount="204">
  <si>
    <t>PROJ_NUM</t>
  </si>
  <si>
    <t>PROJ_NAME</t>
  </si>
  <si>
    <t>EMP_NUM</t>
  </si>
  <si>
    <t>EMP_NAME</t>
  </si>
  <si>
    <t>JOB_CLASS</t>
  </si>
  <si>
    <t>CHG_HOUR</t>
  </si>
  <si>
    <t>HOURS</t>
  </si>
  <si>
    <t>Evergreen</t>
  </si>
  <si>
    <t>June E Arbough</t>
  </si>
  <si>
    <t>John K Johnson</t>
  </si>
  <si>
    <t>Alice K News</t>
  </si>
  <si>
    <t>William SmithFiles</t>
  </si>
  <si>
    <t>David H Senior</t>
  </si>
  <si>
    <t>Elect. Engineer</t>
  </si>
  <si>
    <t>Database Designer</t>
  </si>
  <si>
    <t>Programmer</t>
  </si>
  <si>
    <t>Systems Analyst</t>
  </si>
  <si>
    <t>Amber Wave</t>
  </si>
  <si>
    <t>Annelise Jones</t>
  </si>
  <si>
    <t>James J Frommer</t>
  </si>
  <si>
    <t>Anne K Ramoras</t>
  </si>
  <si>
    <t>Darlene M Smithson</t>
  </si>
  <si>
    <t>Applications Designer</t>
  </si>
  <si>
    <t>General Support</t>
  </si>
  <si>
    <t>DSS Analyst</t>
  </si>
  <si>
    <t>Rolling Tide</t>
  </si>
  <si>
    <t>Delbert K Joe</t>
  </si>
  <si>
    <t>Geoff B Wabash</t>
  </si>
  <si>
    <t>Clerical Support</t>
  </si>
  <si>
    <t>StarFlight</t>
  </si>
  <si>
    <t>Ralph B Washington</t>
  </si>
  <si>
    <t>Maria D Alonzo</t>
  </si>
  <si>
    <t>Travis B Bawangi</t>
  </si>
  <si>
    <t>Construction Company Data</t>
  </si>
  <si>
    <t>Notes:</t>
  </si>
  <si>
    <t>1. The structure does have data stored properly , given the condition that Proj_num and EMP_NUM is used to uniquely identify the rows.</t>
  </si>
  <si>
    <t>2. Both these columns contains nulls values and hence results in Data Inconsistencies</t>
  </si>
  <si>
    <t>3. Also Data Inconsistencies can result because of Data entry for Designation.</t>
  </si>
  <si>
    <t>4. The above table has Data Anamolies (Insertion , Deletion and Updation)</t>
  </si>
  <si>
    <t>First Normal Form : A relation is in First Normal Form if,</t>
  </si>
  <si>
    <t>1. All data stored in the columns of the relation are atomic</t>
  </si>
  <si>
    <t>2. No repeating Groups</t>
  </si>
  <si>
    <t>Step 1 :</t>
  </si>
  <si>
    <t>Remove the repeating groups problem by inserting values for each column (Proj_num and Project_name)</t>
  </si>
  <si>
    <t xml:space="preserve">Step 2: </t>
  </si>
  <si>
    <t>Identify the Primary Key</t>
  </si>
  <si>
    <t xml:space="preserve">Step 3: </t>
  </si>
  <si>
    <t>Identify the functional Dependency</t>
  </si>
  <si>
    <t>Proj_Num,EMP_NAME --&gt; PROJ_NAME,EMP_NAME,JOB_CLASS,CHG_HOUR,HOURS</t>
  </si>
  <si>
    <t>PROJ_NUM--&gt; PROJ_NAME</t>
  </si>
  <si>
    <t>EMP_NUM--&gt; EMP_NAME,JOB_CLASS, CHG_HOURS</t>
  </si>
  <si>
    <t>JOB_CLASS--&gt; CHG_HOURS</t>
  </si>
  <si>
    <t>PARTIAL DEPENDENCIES</t>
  </si>
  <si>
    <t>EMP_NUM--&gt; EMP_NAME, JOB_CLASS,CHG_HOUR</t>
  </si>
  <si>
    <t>TRANSITIVE DEPENDENCIES</t>
  </si>
  <si>
    <t>JOB_CLASS--&gt; CHG_HOUR</t>
  </si>
  <si>
    <t>Second Normal Form:</t>
  </si>
  <si>
    <t xml:space="preserve">A relation is in Second Normal Form , If it is in First Normal Form and  has no Partial Dependencies </t>
  </si>
  <si>
    <t xml:space="preserve">If the relation in First Normal Form has only one attribute as the primary Key , then its already in Second NORMAL FORM. If it has mutliple attributes as </t>
  </si>
  <si>
    <t>Primary Key , then it is possible to have Partial Dependencies and we need to eliminate them.</t>
  </si>
  <si>
    <t>PROJECT</t>
  </si>
  <si>
    <t>EMPLOYEE</t>
  </si>
  <si>
    <t>JOB</t>
  </si>
  <si>
    <t>ASSIGNMENT</t>
  </si>
  <si>
    <t>Problems :</t>
  </si>
  <si>
    <t>1. Since the above relation has some Partial Dependencies , it can still result in Data Anamolies.</t>
  </si>
  <si>
    <t>2. Also Data Redundancy is possible.</t>
  </si>
  <si>
    <t xml:space="preserve">Step 1: </t>
  </si>
  <si>
    <t>Make New tables to remove Partial Dependencies.</t>
  </si>
  <si>
    <t>Step 2:</t>
  </si>
  <si>
    <t>Reassign Corresponding Dependant attributes</t>
  </si>
  <si>
    <t>Problems:</t>
  </si>
  <si>
    <t>Since it is possible to have transitive Dependency , it may result in Data Anamolies and Redundancy.</t>
  </si>
  <si>
    <t>Third Normal Form:</t>
  </si>
  <si>
    <t>A relation is said to be in Third Normal Form , if it is in Second Normal Form and all Transitive Dependencies are removed.</t>
  </si>
  <si>
    <t>It is possible for a table to be in Second Normal Form i.e PRIMARY KEY relies on non prime key to determine another non prime key.</t>
  </si>
  <si>
    <t>Transitive Dependency :- JOB_CLASS--&gt; CHG_HOUR</t>
  </si>
  <si>
    <t>Make new tables for transitive Dependency</t>
  </si>
  <si>
    <t>Re-assign Corresponding Dependent Attributes</t>
  </si>
  <si>
    <t>Problem:</t>
  </si>
  <si>
    <t>If a table contains only one candidate Key , it is Third Normal form and BCNF, if it contains mutliple candidate keys , then  we may need to further normalize it using BOYCE -NORMAL FORM.</t>
  </si>
  <si>
    <t>Since it might again lead to data inconsitencies.</t>
  </si>
  <si>
    <t>Employee</t>
  </si>
  <si>
    <t>ENAME</t>
  </si>
  <si>
    <t>Phone_No</t>
  </si>
  <si>
    <t>Email_Address</t>
  </si>
  <si>
    <t>Project_Num</t>
  </si>
  <si>
    <t>Proj_Name</t>
  </si>
  <si>
    <t>Proj_Start_Dt</t>
  </si>
  <si>
    <t>Proj_End_Dt</t>
  </si>
  <si>
    <t>Location_Name</t>
  </si>
  <si>
    <t xml:space="preserve">+91-121212 ,+91-121213  </t>
  </si>
  <si>
    <t xml:space="preserve">+91-121213 ,+91-121214  </t>
  </si>
  <si>
    <t xml:space="preserve">+91-121215 ,+91-121216  </t>
  </si>
  <si>
    <t xml:space="preserve">+91-121217 ,+91-121283  </t>
  </si>
  <si>
    <t xml:space="preserve">+91-121219 ,+91-121230  </t>
  </si>
  <si>
    <t xml:space="preserve">+91-121231 ,+91-121232  </t>
  </si>
  <si>
    <t xml:space="preserve">+91-121233 ,+91-121234  </t>
  </si>
  <si>
    <t xml:space="preserve">+91-121235 ,+91-121236  </t>
  </si>
  <si>
    <t xml:space="preserve">+91-121237 ,+91-121238  </t>
  </si>
  <si>
    <t xml:space="preserve">+91-121239 ,+91-121240  </t>
  </si>
  <si>
    <t>AT&amp;T</t>
  </si>
  <si>
    <t>VODAFONE</t>
  </si>
  <si>
    <t>AIRTEL</t>
  </si>
  <si>
    <t>SINGTEL</t>
  </si>
  <si>
    <t>NULL</t>
  </si>
  <si>
    <t>Bangalore</t>
  </si>
  <si>
    <t>Chennai</t>
  </si>
  <si>
    <t>Delhi</t>
  </si>
  <si>
    <t>Hyderabad</t>
  </si>
  <si>
    <t>BCNF:</t>
  </si>
  <si>
    <t>It was found by R F Boyce . According Boyce , A relation can be in BCNF , if only the candidate keys acts as Determinants.</t>
  </si>
  <si>
    <t>In Short , there is no non prime key which either individually or in combination of prime key can determine another NON PRIME ATTRIBUTE.</t>
  </si>
  <si>
    <t xml:space="preserve">The difference between 3NF and BCNF is , IN 3 NF , a relation can have no transitive dependency , </t>
  </si>
  <si>
    <t>But in BCNF , it needs to be 3 NF and no non prime attribute can determine a Prime attribute or another non prime attribute</t>
  </si>
  <si>
    <t>INTERVIEW</t>
  </si>
  <si>
    <t>CANDIDATE_ID</t>
  </si>
  <si>
    <t>INT_DATE</t>
  </si>
  <si>
    <t>INT_TIME</t>
  </si>
  <si>
    <t>INTVR_ID</t>
  </si>
  <si>
    <t>ROOM_NO</t>
  </si>
  <si>
    <t>C001</t>
  </si>
  <si>
    <t>C002</t>
  </si>
  <si>
    <t>C003</t>
  </si>
  <si>
    <t>C004</t>
  </si>
  <si>
    <t>E001</t>
  </si>
  <si>
    <t>E002</t>
  </si>
  <si>
    <t>R001</t>
  </si>
  <si>
    <t>R002</t>
  </si>
  <si>
    <t>FUNCTIONAL DEPENDENCY</t>
  </si>
  <si>
    <t>PRIMARY KEY :</t>
  </si>
  <si>
    <t>CANDIDATE_ID,INT_DATE</t>
  </si>
  <si>
    <t>CANDIDATE_ID,INT_DATE--&gt; INT_TIME,INTVR_ID,ROOM_NO</t>
  </si>
  <si>
    <t>INTVR_ID,INT_DATE,INT_TIME--&gt;CANDIDATE_ID</t>
  </si>
  <si>
    <t>ROOM_NO,INT_DATE,INT_TIME--&gt; INTVR_ID, CANDIDATE_ID</t>
  </si>
  <si>
    <t>INTVR_ID,INT_DATE--&gt; ROOM_NO</t>
  </si>
  <si>
    <t>Here the first 3 dependency are all candidate keys for the relation and will not cause any problem.</t>
  </si>
  <si>
    <t>But the 4th One is not a Candidate key and this will cause data anamolies.</t>
  </si>
  <si>
    <t>Hence we need to decompose this relation , so that there are no non prime attributes that can determine a non Prime attribute or key attribute.</t>
  </si>
  <si>
    <t>ROOM</t>
  </si>
  <si>
    <t>E003</t>
  </si>
  <si>
    <t>R003</t>
  </si>
  <si>
    <t>4TH NORMAL FORM</t>
  </si>
  <si>
    <t>A Relation is in 4th NORMAL if it is in 3rd NORMAL FORM and no Multivalued dependency exists</t>
  </si>
  <si>
    <t>NAME</t>
  </si>
  <si>
    <t>HOBBY</t>
  </si>
  <si>
    <t>ALEXIS</t>
  </si>
  <si>
    <t>MATHEWS</t>
  </si>
  <si>
    <t>MICROSOFT</t>
  </si>
  <si>
    <t>ORACLE</t>
  </si>
  <si>
    <t>INTEL</t>
  </si>
  <si>
    <t>SYBASE</t>
  </si>
  <si>
    <t>READING</t>
  </si>
  <si>
    <t>MUSIC</t>
  </si>
  <si>
    <t>MOVIES</t>
  </si>
  <si>
    <t>RIDING</t>
  </si>
  <si>
    <t>In the above relation , there exists to MVD namely</t>
  </si>
  <si>
    <t>1. Name , Project</t>
  </si>
  <si>
    <t>2. Name , Hobby</t>
  </si>
  <si>
    <t>So we decompose this relation into two as below</t>
  </si>
  <si>
    <t xml:space="preserve">5th Normal Form </t>
  </si>
  <si>
    <t>A relation is in  4 th Normal Form and it cannot be further decomposed.</t>
  </si>
  <si>
    <t>In other words there is no join dependency between the decomposed relation and the join of the decomposed relation gives the original relation.</t>
  </si>
  <si>
    <t>AGENT_COMPANY_PRODUCT</t>
  </si>
  <si>
    <t>AGENT</t>
  </si>
  <si>
    <t>COMPANY</t>
  </si>
  <si>
    <t>PRODUCT</t>
  </si>
  <si>
    <t>SUNEET</t>
  </si>
  <si>
    <t>ABC</t>
  </si>
  <si>
    <t>Nut</t>
  </si>
  <si>
    <t>SCREW</t>
  </si>
  <si>
    <t>BOLT</t>
  </si>
  <si>
    <t>RAJ</t>
  </si>
  <si>
    <t>The above table is in 4th Normal Form , as it does not contain any MVD , but contains redundancy.</t>
  </si>
  <si>
    <t>CDE</t>
  </si>
  <si>
    <t>NUT</t>
  </si>
  <si>
    <t>This Decomposition results in SPURIOUS DECOMPOSITION , meaning original data is not retrieved and duplicates are got.</t>
  </si>
  <si>
    <t>When a Join is Made</t>
  </si>
  <si>
    <t>DATA</t>
  </si>
  <si>
    <t>So we need to ensure that this problem does not occur. So we need to Further decompose this into another relation so as to when we join all the 3 tables we get the original table</t>
  </si>
  <si>
    <t>PRODUCT_NAME</t>
  </si>
  <si>
    <t>COMPANY-PRODUCTS</t>
  </si>
  <si>
    <t>When we join the first two relation based on AGENT  and the 3 rd relation based on COMPANY and PRODUCT , we get the original data .</t>
  </si>
  <si>
    <t>4th Normal Form</t>
  </si>
  <si>
    <t>BRANCHSTAFFOWNER</t>
  </si>
  <si>
    <t>BranchNo</t>
  </si>
  <si>
    <t>StaffName</t>
  </si>
  <si>
    <t>OwnerName</t>
  </si>
  <si>
    <t>B003</t>
  </si>
  <si>
    <t>Ann  Beech</t>
  </si>
  <si>
    <t>David Ford</t>
  </si>
  <si>
    <t>Carol Farrel</t>
  </si>
  <si>
    <t>Tina Murphy</t>
  </si>
  <si>
    <t>5th Normal Form</t>
  </si>
  <si>
    <t>Agent</t>
  </si>
  <si>
    <t>Company</t>
  </si>
  <si>
    <t>Product</t>
  </si>
  <si>
    <t>Smith</t>
  </si>
  <si>
    <t>Ford</t>
  </si>
  <si>
    <t>Car</t>
  </si>
  <si>
    <t>GM</t>
  </si>
  <si>
    <t>truck</t>
  </si>
  <si>
    <t>Jones</t>
  </si>
  <si>
    <t>File-based System (Predecessor to the DBMS) = A collection of application programs that perform services for the end-users such as the production of reports. Each program defines and manages its own data.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</si>
</sst>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0" xfId="0" applyFont="1"/>
    <xf numFmtId="0" fontId="0" fillId="0" borderId="1" xfId="0" quotePrefix="1" applyBorder="1"/>
    <xf numFmtId="14" fontId="0" fillId="0" borderId="1" xfId="0" applyNumberFormat="1" applyBorder="1"/>
    <xf numFmtId="0" fontId="0" fillId="4" borderId="1" xfId="0" applyFill="1" applyBorder="1"/>
    <xf numFmtId="0" fontId="0" fillId="5" borderId="0" xfId="0" applyFill="1"/>
    <xf numFmtId="15" fontId="0" fillId="0" borderId="1" xfId="0" applyNumberFormat="1" applyBorder="1"/>
    <xf numFmtId="0" fontId="0" fillId="0" borderId="3" xfId="0" applyFill="1" applyBorder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activeCell="B4" sqref="B4"/>
    </sheetView>
  </sheetViews>
  <sheetFormatPr defaultRowHeight="15"/>
  <cols>
    <col min="1" max="1" width="10.85546875" bestFit="1" customWidth="1"/>
    <col min="2" max="2" width="11.85546875" bestFit="1" customWidth="1"/>
    <col min="3" max="3" width="10.28515625" bestFit="1" customWidth="1"/>
    <col min="4" max="4" width="19.140625" bestFit="1" customWidth="1"/>
    <col min="5" max="5" width="20.5703125" bestFit="1" customWidth="1"/>
    <col min="6" max="6" width="10.85546875" bestFit="1" customWidth="1"/>
    <col min="7" max="7" width="7.140625" bestFit="1" customWidth="1"/>
  </cols>
  <sheetData>
    <row r="1" spans="1:7">
      <c r="A1" s="10" t="s">
        <v>33</v>
      </c>
      <c r="B1" s="10"/>
      <c r="C1" s="10"/>
      <c r="D1" s="10"/>
      <c r="E1" s="10"/>
      <c r="F1" s="10"/>
      <c r="G1" s="10"/>
    </row>
    <row r="2" spans="1:7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7">
      <c r="A3" s="1">
        <v>15</v>
      </c>
      <c r="B3" s="1" t="s">
        <v>7</v>
      </c>
      <c r="C3" s="1">
        <v>103</v>
      </c>
      <c r="D3" s="1" t="s">
        <v>8</v>
      </c>
      <c r="E3" s="1" t="s">
        <v>13</v>
      </c>
      <c r="F3" s="1">
        <v>84.5</v>
      </c>
      <c r="G3" s="1">
        <v>23.8</v>
      </c>
    </row>
    <row r="4" spans="1:7">
      <c r="A4" s="1"/>
      <c r="B4" s="1"/>
      <c r="C4" s="1">
        <v>101</v>
      </c>
      <c r="D4" s="1" t="s">
        <v>9</v>
      </c>
      <c r="E4" s="1" t="s">
        <v>14</v>
      </c>
      <c r="F4" s="1">
        <v>105</v>
      </c>
      <c r="G4" s="1">
        <v>19.399999999999999</v>
      </c>
    </row>
    <row r="5" spans="1:7">
      <c r="A5" s="1"/>
      <c r="B5" s="1"/>
      <c r="C5" s="1">
        <v>105</v>
      </c>
      <c r="D5" s="1" t="s">
        <v>10</v>
      </c>
      <c r="E5" s="1" t="s">
        <v>14</v>
      </c>
      <c r="F5" s="1">
        <v>105</v>
      </c>
      <c r="G5" s="1">
        <v>35.700000000000003</v>
      </c>
    </row>
    <row r="6" spans="1:7">
      <c r="A6" s="1"/>
      <c r="B6" s="1"/>
      <c r="C6" s="1">
        <v>106</v>
      </c>
      <c r="D6" s="1" t="s">
        <v>11</v>
      </c>
      <c r="E6" s="1" t="s">
        <v>15</v>
      </c>
      <c r="F6" s="1">
        <v>35.75</v>
      </c>
      <c r="G6" s="1">
        <v>12.6</v>
      </c>
    </row>
    <row r="7" spans="1:7">
      <c r="A7" s="1"/>
      <c r="B7" s="1"/>
      <c r="C7" s="1">
        <v>102</v>
      </c>
      <c r="D7" s="1" t="s">
        <v>12</v>
      </c>
      <c r="E7" s="1" t="s">
        <v>16</v>
      </c>
      <c r="F7" s="1">
        <v>96.75</v>
      </c>
      <c r="G7" s="1">
        <v>23.8</v>
      </c>
    </row>
    <row r="8" spans="1:7">
      <c r="A8" s="1">
        <v>18</v>
      </c>
      <c r="B8" s="1" t="s">
        <v>17</v>
      </c>
      <c r="C8" s="1">
        <v>114</v>
      </c>
      <c r="D8" s="1" t="s">
        <v>18</v>
      </c>
      <c r="E8" s="1" t="s">
        <v>22</v>
      </c>
      <c r="F8" s="1">
        <v>48.1</v>
      </c>
      <c r="G8" s="1">
        <v>24.6</v>
      </c>
    </row>
    <row r="9" spans="1:7">
      <c r="A9" s="1"/>
      <c r="B9" s="1"/>
      <c r="C9" s="1">
        <v>118</v>
      </c>
      <c r="D9" s="1" t="s">
        <v>19</v>
      </c>
      <c r="E9" s="1" t="s">
        <v>23</v>
      </c>
      <c r="F9" s="1">
        <v>18.36</v>
      </c>
      <c r="G9" s="1">
        <v>45.3</v>
      </c>
    </row>
    <row r="10" spans="1:7">
      <c r="A10" s="1"/>
      <c r="B10" s="1"/>
      <c r="C10" s="1">
        <v>104</v>
      </c>
      <c r="D10" s="1" t="s">
        <v>20</v>
      </c>
      <c r="E10" s="1" t="s">
        <v>16</v>
      </c>
      <c r="F10" s="1">
        <v>96.75</v>
      </c>
      <c r="G10" s="1">
        <v>32.4</v>
      </c>
    </row>
    <row r="11" spans="1:7">
      <c r="A11" s="1"/>
      <c r="B11" s="1"/>
      <c r="C11" s="1">
        <v>112</v>
      </c>
      <c r="D11" s="1" t="s">
        <v>21</v>
      </c>
      <c r="E11" s="1" t="s">
        <v>24</v>
      </c>
      <c r="F11" s="1">
        <v>45.96</v>
      </c>
      <c r="G11" s="1">
        <v>44</v>
      </c>
    </row>
    <row r="12" spans="1:7">
      <c r="A12" s="1">
        <v>22</v>
      </c>
      <c r="B12" s="1" t="s">
        <v>25</v>
      </c>
      <c r="C12" s="1">
        <v>105</v>
      </c>
      <c r="D12" s="1" t="s">
        <v>10</v>
      </c>
      <c r="E12" s="1" t="s">
        <v>14</v>
      </c>
      <c r="F12" s="1">
        <v>105</v>
      </c>
      <c r="G12" s="1">
        <v>64.7</v>
      </c>
    </row>
    <row r="13" spans="1:7">
      <c r="A13" s="1"/>
      <c r="B13" s="1"/>
      <c r="C13" s="1">
        <v>104</v>
      </c>
      <c r="D13" s="1" t="s">
        <v>20</v>
      </c>
      <c r="E13" s="1" t="s">
        <v>16</v>
      </c>
      <c r="F13" s="1">
        <v>96.75</v>
      </c>
      <c r="G13" s="1">
        <v>48.4</v>
      </c>
    </row>
    <row r="14" spans="1:7">
      <c r="A14" s="1"/>
      <c r="B14" s="1"/>
      <c r="C14" s="1">
        <v>113</v>
      </c>
      <c r="D14" s="1" t="s">
        <v>26</v>
      </c>
      <c r="E14" s="1" t="s">
        <v>22</v>
      </c>
      <c r="F14" s="1">
        <v>48.1</v>
      </c>
      <c r="G14" s="1">
        <v>23.6</v>
      </c>
    </row>
    <row r="15" spans="1:7">
      <c r="A15" s="1"/>
      <c r="B15" s="1"/>
      <c r="C15" s="1">
        <v>111</v>
      </c>
      <c r="D15" s="1" t="s">
        <v>27</v>
      </c>
      <c r="E15" s="1" t="s">
        <v>28</v>
      </c>
      <c r="F15" s="1">
        <v>26.87</v>
      </c>
      <c r="G15" s="1">
        <v>22</v>
      </c>
    </row>
    <row r="16" spans="1:7">
      <c r="A16" s="1"/>
      <c r="B16" s="1"/>
      <c r="C16" s="1">
        <v>106</v>
      </c>
      <c r="D16" s="1" t="s">
        <v>11</v>
      </c>
      <c r="E16" s="1" t="s">
        <v>15</v>
      </c>
      <c r="F16" s="1">
        <v>35.75</v>
      </c>
      <c r="G16" s="1">
        <v>12.8</v>
      </c>
    </row>
    <row r="17" spans="1:7">
      <c r="A17" s="1">
        <v>25</v>
      </c>
      <c r="B17" s="1" t="s">
        <v>29</v>
      </c>
      <c r="C17" s="1">
        <v>107</v>
      </c>
      <c r="D17" s="1" t="s">
        <v>31</v>
      </c>
      <c r="E17" s="1" t="s">
        <v>15</v>
      </c>
      <c r="F17" s="1">
        <v>35.75</v>
      </c>
      <c r="G17" s="1">
        <v>45.8</v>
      </c>
    </row>
    <row r="18" spans="1:7">
      <c r="A18" s="1"/>
      <c r="B18" s="1"/>
      <c r="C18" s="1">
        <v>115</v>
      </c>
      <c r="D18" s="1" t="s">
        <v>32</v>
      </c>
      <c r="E18" s="1" t="s">
        <v>16</v>
      </c>
      <c r="F18" s="1">
        <v>96.75</v>
      </c>
      <c r="G18" s="1">
        <v>56.3</v>
      </c>
    </row>
    <row r="19" spans="1:7">
      <c r="A19" s="1"/>
      <c r="B19" s="1"/>
      <c r="C19" s="1">
        <v>101</v>
      </c>
      <c r="D19" s="1" t="s">
        <v>9</v>
      </c>
      <c r="E19" s="1" t="s">
        <v>14</v>
      </c>
      <c r="F19" s="1">
        <v>105</v>
      </c>
      <c r="G19" s="1">
        <v>33.1</v>
      </c>
    </row>
    <row r="20" spans="1:7">
      <c r="A20" s="1"/>
      <c r="B20" s="1"/>
      <c r="C20" s="1">
        <v>114</v>
      </c>
      <c r="D20" s="1" t="s">
        <v>18</v>
      </c>
      <c r="E20" s="1" t="s">
        <v>22</v>
      </c>
      <c r="F20" s="1">
        <v>48.1</v>
      </c>
      <c r="G20" s="1">
        <v>23.6</v>
      </c>
    </row>
    <row r="21" spans="1:7">
      <c r="A21" s="1"/>
      <c r="B21" s="1"/>
      <c r="C21" s="1">
        <v>108</v>
      </c>
      <c r="D21" s="1" t="s">
        <v>30</v>
      </c>
      <c r="E21" s="1" t="s">
        <v>16</v>
      </c>
      <c r="F21" s="1">
        <v>96.75</v>
      </c>
      <c r="G21" s="1">
        <v>30.5</v>
      </c>
    </row>
    <row r="22" spans="1:7">
      <c r="A22" s="1"/>
      <c r="B22" s="1"/>
      <c r="C22" s="1">
        <v>118</v>
      </c>
      <c r="D22" s="1" t="s">
        <v>19</v>
      </c>
      <c r="E22" s="1" t="s">
        <v>23</v>
      </c>
      <c r="F22" s="1">
        <v>18.36</v>
      </c>
      <c r="G22" s="1">
        <v>24.6</v>
      </c>
    </row>
    <row r="23" spans="1:7">
      <c r="A23" s="1"/>
      <c r="B23" s="1"/>
      <c r="C23" s="1">
        <v>112</v>
      </c>
      <c r="D23" s="1" t="s">
        <v>21</v>
      </c>
      <c r="E23" s="1" t="s">
        <v>24</v>
      </c>
      <c r="F23" s="1">
        <v>45.95</v>
      </c>
      <c r="G23" s="1">
        <v>41.4</v>
      </c>
    </row>
    <row r="26" spans="1:7">
      <c r="A26" t="s">
        <v>34</v>
      </c>
    </row>
    <row r="27" spans="1:7">
      <c r="A27" t="s">
        <v>35</v>
      </c>
    </row>
    <row r="28" spans="1:7">
      <c r="A28" t="s">
        <v>36</v>
      </c>
    </row>
    <row r="29" spans="1:7">
      <c r="A29" t="s">
        <v>37</v>
      </c>
    </row>
    <row r="30" spans="1:7">
      <c r="A30" t="s">
        <v>38</v>
      </c>
    </row>
  </sheetData>
  <mergeCells count="1">
    <mergeCell ref="A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14" sqref="J14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"/>
  <sheetViews>
    <sheetView topLeftCell="A26" workbookViewId="0">
      <selection activeCell="B3" sqref="B3"/>
    </sheetView>
  </sheetViews>
  <sheetFormatPr defaultRowHeight="15"/>
  <cols>
    <col min="1" max="1" width="10.85546875" bestFit="1" customWidth="1"/>
    <col min="2" max="2" width="12.42578125" bestFit="1" customWidth="1"/>
    <col min="3" max="3" width="10.28515625" bestFit="1" customWidth="1"/>
    <col min="4" max="4" width="19.140625" bestFit="1" customWidth="1"/>
    <col min="5" max="5" width="20.5703125" bestFit="1" customWidth="1"/>
    <col min="6" max="6" width="10.85546875" bestFit="1" customWidth="1"/>
    <col min="7" max="7" width="7.140625" bestFit="1" customWidth="1"/>
  </cols>
  <sheetData>
    <row r="1" spans="1:7">
      <c r="A1" s="3" t="s">
        <v>39</v>
      </c>
      <c r="B1" s="3"/>
      <c r="C1" s="3"/>
      <c r="D1" s="3"/>
    </row>
    <row r="2" spans="1:7">
      <c r="A2" s="3" t="s">
        <v>40</v>
      </c>
      <c r="B2" s="3"/>
      <c r="C2" s="3"/>
      <c r="D2" s="3"/>
    </row>
    <row r="3" spans="1:7">
      <c r="A3" s="3" t="s">
        <v>41</v>
      </c>
      <c r="B3" s="3"/>
      <c r="C3" s="3"/>
      <c r="D3" s="3"/>
    </row>
    <row r="4" spans="1:7">
      <c r="A4" s="10" t="s">
        <v>33</v>
      </c>
      <c r="B4" s="10"/>
      <c r="C4" s="10"/>
      <c r="D4" s="10"/>
      <c r="E4" s="10"/>
      <c r="F4" s="10"/>
      <c r="G4" s="10"/>
    </row>
    <row r="5" spans="1:7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7">
      <c r="A6" s="1">
        <v>15</v>
      </c>
      <c r="B6" s="1" t="s">
        <v>7</v>
      </c>
      <c r="C6" s="1">
        <v>103</v>
      </c>
      <c r="D6" s="1" t="s">
        <v>8</v>
      </c>
      <c r="E6" s="1" t="s">
        <v>13</v>
      </c>
      <c r="F6" s="1">
        <v>84.5</v>
      </c>
      <c r="G6" s="1">
        <v>23.8</v>
      </c>
    </row>
    <row r="7" spans="1:7">
      <c r="A7" s="1">
        <v>15</v>
      </c>
      <c r="B7" s="1" t="s">
        <v>7</v>
      </c>
      <c r="C7" s="1">
        <v>101</v>
      </c>
      <c r="D7" s="1" t="s">
        <v>9</v>
      </c>
      <c r="E7" s="1" t="s">
        <v>14</v>
      </c>
      <c r="F7" s="1">
        <v>105</v>
      </c>
      <c r="G7" s="1">
        <v>19.399999999999999</v>
      </c>
    </row>
    <row r="8" spans="1:7">
      <c r="A8" s="1">
        <v>15</v>
      </c>
      <c r="B8" s="1" t="s">
        <v>7</v>
      </c>
      <c r="C8" s="1">
        <v>105</v>
      </c>
      <c r="D8" s="1" t="s">
        <v>10</v>
      </c>
      <c r="E8" s="1" t="s">
        <v>14</v>
      </c>
      <c r="F8" s="1">
        <v>105</v>
      </c>
      <c r="G8" s="1">
        <v>35.700000000000003</v>
      </c>
    </row>
    <row r="9" spans="1:7">
      <c r="A9" s="1">
        <v>15</v>
      </c>
      <c r="B9" s="1" t="s">
        <v>7</v>
      </c>
      <c r="C9" s="1">
        <v>106</v>
      </c>
      <c r="D9" s="1" t="s">
        <v>11</v>
      </c>
      <c r="E9" s="1" t="s">
        <v>15</v>
      </c>
      <c r="F9" s="1">
        <v>35.75</v>
      </c>
      <c r="G9" s="1">
        <v>12.6</v>
      </c>
    </row>
    <row r="10" spans="1:7">
      <c r="A10" s="1">
        <v>15</v>
      </c>
      <c r="B10" s="1" t="s">
        <v>7</v>
      </c>
      <c r="C10" s="1">
        <v>102</v>
      </c>
      <c r="D10" s="1" t="s">
        <v>12</v>
      </c>
      <c r="E10" s="1" t="s">
        <v>16</v>
      </c>
      <c r="F10" s="1">
        <v>96.75</v>
      </c>
      <c r="G10" s="1">
        <v>23.8</v>
      </c>
    </row>
    <row r="11" spans="1:7">
      <c r="A11" s="1">
        <v>18</v>
      </c>
      <c r="B11" s="1" t="s">
        <v>17</v>
      </c>
      <c r="C11" s="1">
        <v>114</v>
      </c>
      <c r="D11" s="1" t="s">
        <v>18</v>
      </c>
      <c r="E11" s="1" t="s">
        <v>22</v>
      </c>
      <c r="F11" s="1">
        <v>48.1</v>
      </c>
      <c r="G11" s="1">
        <v>24.6</v>
      </c>
    </row>
    <row r="12" spans="1:7">
      <c r="A12" s="1">
        <v>18</v>
      </c>
      <c r="B12" s="1" t="s">
        <v>17</v>
      </c>
      <c r="C12" s="1">
        <v>118</v>
      </c>
      <c r="D12" s="1" t="s">
        <v>19</v>
      </c>
      <c r="E12" s="1" t="s">
        <v>23</v>
      </c>
      <c r="F12" s="1">
        <v>18.36</v>
      </c>
      <c r="G12" s="1">
        <v>45.3</v>
      </c>
    </row>
    <row r="13" spans="1:7">
      <c r="A13" s="1">
        <v>18</v>
      </c>
      <c r="B13" s="1" t="s">
        <v>17</v>
      </c>
      <c r="C13" s="1">
        <v>104</v>
      </c>
      <c r="D13" s="1" t="s">
        <v>20</v>
      </c>
      <c r="E13" s="1" t="s">
        <v>16</v>
      </c>
      <c r="F13" s="1">
        <v>96.75</v>
      </c>
      <c r="G13" s="1">
        <v>32.4</v>
      </c>
    </row>
    <row r="14" spans="1:7">
      <c r="A14" s="1">
        <v>18</v>
      </c>
      <c r="B14" s="1" t="s">
        <v>17</v>
      </c>
      <c r="C14" s="1">
        <v>112</v>
      </c>
      <c r="D14" s="1" t="s">
        <v>21</v>
      </c>
      <c r="E14" s="1" t="s">
        <v>24</v>
      </c>
      <c r="F14" s="1">
        <v>45.96</v>
      </c>
      <c r="G14" s="1">
        <v>44</v>
      </c>
    </row>
    <row r="15" spans="1:7">
      <c r="A15" s="1">
        <v>22</v>
      </c>
      <c r="B15" s="1" t="s">
        <v>25</v>
      </c>
      <c r="C15" s="1">
        <v>105</v>
      </c>
      <c r="D15" s="1" t="s">
        <v>10</v>
      </c>
      <c r="E15" s="1" t="s">
        <v>14</v>
      </c>
      <c r="F15" s="1">
        <v>105</v>
      </c>
      <c r="G15" s="1">
        <v>64.7</v>
      </c>
    </row>
    <row r="16" spans="1:7">
      <c r="A16" s="1">
        <v>22</v>
      </c>
      <c r="B16" s="1" t="s">
        <v>25</v>
      </c>
      <c r="C16" s="1">
        <v>104</v>
      </c>
      <c r="D16" s="1" t="s">
        <v>20</v>
      </c>
      <c r="E16" s="1" t="s">
        <v>16</v>
      </c>
      <c r="F16" s="1">
        <v>96.75</v>
      </c>
      <c r="G16" s="1">
        <v>48.4</v>
      </c>
    </row>
    <row r="17" spans="1:7">
      <c r="A17" s="1">
        <v>22</v>
      </c>
      <c r="B17" s="1" t="s">
        <v>25</v>
      </c>
      <c r="C17" s="1">
        <v>113</v>
      </c>
      <c r="D17" s="1" t="s">
        <v>26</v>
      </c>
      <c r="E17" s="1" t="s">
        <v>22</v>
      </c>
      <c r="F17" s="1">
        <v>48.1</v>
      </c>
      <c r="G17" s="1">
        <v>23.6</v>
      </c>
    </row>
    <row r="18" spans="1:7">
      <c r="A18" s="1">
        <v>22</v>
      </c>
      <c r="B18" s="1" t="s">
        <v>25</v>
      </c>
      <c r="C18" s="1">
        <v>111</v>
      </c>
      <c r="D18" s="1" t="s">
        <v>27</v>
      </c>
      <c r="E18" s="1" t="s">
        <v>28</v>
      </c>
      <c r="F18" s="1">
        <v>26.87</v>
      </c>
      <c r="G18" s="1">
        <v>22</v>
      </c>
    </row>
    <row r="19" spans="1:7">
      <c r="A19" s="1">
        <v>22</v>
      </c>
      <c r="B19" s="1" t="s">
        <v>25</v>
      </c>
      <c r="C19" s="1">
        <v>106</v>
      </c>
      <c r="D19" s="1" t="s">
        <v>11</v>
      </c>
      <c r="E19" s="1" t="s">
        <v>15</v>
      </c>
      <c r="F19" s="1">
        <v>35.75</v>
      </c>
      <c r="G19" s="1">
        <v>12.8</v>
      </c>
    </row>
    <row r="20" spans="1:7">
      <c r="A20" s="1">
        <v>25</v>
      </c>
      <c r="B20" s="1" t="s">
        <v>29</v>
      </c>
      <c r="C20" s="1">
        <v>107</v>
      </c>
      <c r="D20" s="1" t="s">
        <v>31</v>
      </c>
      <c r="E20" s="1" t="s">
        <v>15</v>
      </c>
      <c r="F20" s="1">
        <v>35.75</v>
      </c>
      <c r="G20" s="1">
        <v>45.8</v>
      </c>
    </row>
    <row r="21" spans="1:7">
      <c r="A21" s="1">
        <v>25</v>
      </c>
      <c r="B21" s="1" t="s">
        <v>29</v>
      </c>
      <c r="C21" s="1">
        <v>115</v>
      </c>
      <c r="D21" s="1" t="s">
        <v>32</v>
      </c>
      <c r="E21" s="1" t="s">
        <v>16</v>
      </c>
      <c r="F21" s="1">
        <v>96.75</v>
      </c>
      <c r="G21" s="1">
        <v>56.3</v>
      </c>
    </row>
    <row r="22" spans="1:7">
      <c r="A22" s="1">
        <v>25</v>
      </c>
      <c r="B22" s="1" t="s">
        <v>29</v>
      </c>
      <c r="C22" s="1">
        <v>101</v>
      </c>
      <c r="D22" s="1" t="s">
        <v>9</v>
      </c>
      <c r="E22" s="1" t="s">
        <v>14</v>
      </c>
      <c r="F22" s="1">
        <v>105</v>
      </c>
      <c r="G22" s="1">
        <v>33.1</v>
      </c>
    </row>
    <row r="23" spans="1:7">
      <c r="A23" s="1">
        <v>25</v>
      </c>
      <c r="B23" s="1" t="s">
        <v>29</v>
      </c>
      <c r="C23" s="1">
        <v>114</v>
      </c>
      <c r="D23" s="1" t="s">
        <v>18</v>
      </c>
      <c r="E23" s="1" t="s">
        <v>22</v>
      </c>
      <c r="F23" s="1">
        <v>48.1</v>
      </c>
      <c r="G23" s="1">
        <v>23.6</v>
      </c>
    </row>
    <row r="24" spans="1:7">
      <c r="A24" s="1">
        <v>25</v>
      </c>
      <c r="B24" s="1" t="s">
        <v>29</v>
      </c>
      <c r="C24" s="1">
        <v>108</v>
      </c>
      <c r="D24" s="1" t="s">
        <v>30</v>
      </c>
      <c r="E24" s="1" t="s">
        <v>16</v>
      </c>
      <c r="F24" s="1">
        <v>96.75</v>
      </c>
      <c r="G24" s="1">
        <v>30.5</v>
      </c>
    </row>
    <row r="25" spans="1:7">
      <c r="A25" s="1">
        <v>25</v>
      </c>
      <c r="B25" s="1" t="s">
        <v>29</v>
      </c>
      <c r="C25" s="1">
        <v>118</v>
      </c>
      <c r="D25" s="1" t="s">
        <v>19</v>
      </c>
      <c r="E25" s="1" t="s">
        <v>23</v>
      </c>
      <c r="F25" s="1">
        <v>18.36</v>
      </c>
      <c r="G25" s="1">
        <v>24.6</v>
      </c>
    </row>
    <row r="26" spans="1:7">
      <c r="A26" s="1">
        <v>25</v>
      </c>
      <c r="B26" s="1" t="s">
        <v>29</v>
      </c>
      <c r="C26" s="1">
        <v>112</v>
      </c>
      <c r="D26" s="1" t="s">
        <v>21</v>
      </c>
      <c r="E26" s="1" t="s">
        <v>24</v>
      </c>
      <c r="F26" s="1">
        <v>45.95</v>
      </c>
      <c r="G26" s="1">
        <v>41.4</v>
      </c>
    </row>
    <row r="28" spans="1:7">
      <c r="A28" t="s">
        <v>42</v>
      </c>
      <c r="B28" t="s">
        <v>43</v>
      </c>
    </row>
    <row r="29" spans="1:7">
      <c r="A29" t="s">
        <v>44</v>
      </c>
      <c r="B29" t="s">
        <v>45</v>
      </c>
    </row>
    <row r="30" spans="1:7">
      <c r="A30" t="s">
        <v>46</v>
      </c>
      <c r="B30" t="s">
        <v>47</v>
      </c>
    </row>
    <row r="31" spans="1:7">
      <c r="B31" t="s">
        <v>48</v>
      </c>
    </row>
    <row r="32" spans="1:7">
      <c r="B32" t="s">
        <v>49</v>
      </c>
    </row>
    <row r="33" spans="1:2">
      <c r="B33" t="s">
        <v>50</v>
      </c>
    </row>
    <row r="34" spans="1:2">
      <c r="B34" t="s">
        <v>51</v>
      </c>
    </row>
    <row r="36" spans="1:2">
      <c r="B36" t="s">
        <v>52</v>
      </c>
    </row>
    <row r="37" spans="1:2">
      <c r="B37" t="s">
        <v>49</v>
      </c>
    </row>
    <row r="38" spans="1:2">
      <c r="B38" t="s">
        <v>53</v>
      </c>
    </row>
    <row r="40" spans="1:2">
      <c r="B40" t="s">
        <v>54</v>
      </c>
    </row>
    <row r="41" spans="1:2">
      <c r="B41" t="s">
        <v>55</v>
      </c>
    </row>
    <row r="43" spans="1:2">
      <c r="A43" t="s">
        <v>64</v>
      </c>
    </row>
    <row r="44" spans="1:2">
      <c r="A44" t="s">
        <v>65</v>
      </c>
    </row>
    <row r="45" spans="1:2">
      <c r="A45" t="s">
        <v>66</v>
      </c>
    </row>
  </sheetData>
  <mergeCells count="1">
    <mergeCell ref="A4:G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62"/>
  <sheetViews>
    <sheetView topLeftCell="A43" workbookViewId="0">
      <selection activeCell="B3" sqref="B3"/>
    </sheetView>
  </sheetViews>
  <sheetFormatPr defaultColWidth="14.5703125" defaultRowHeight="15"/>
  <cols>
    <col min="3" max="3" width="18.42578125" customWidth="1"/>
  </cols>
  <sheetData>
    <row r="1" spans="1:4">
      <c r="A1" t="s">
        <v>56</v>
      </c>
    </row>
    <row r="2" spans="1:4">
      <c r="A2" t="s">
        <v>57</v>
      </c>
    </row>
    <row r="3" spans="1:4">
      <c r="A3" t="s">
        <v>58</v>
      </c>
    </row>
    <row r="4" spans="1:4">
      <c r="A4" t="s">
        <v>59</v>
      </c>
    </row>
    <row r="6" spans="1:4">
      <c r="A6" t="s">
        <v>60</v>
      </c>
    </row>
    <row r="7" spans="1:4">
      <c r="A7" s="2" t="s">
        <v>0</v>
      </c>
      <c r="B7" s="2" t="s">
        <v>1</v>
      </c>
    </row>
    <row r="8" spans="1:4">
      <c r="A8" s="1">
        <v>15</v>
      </c>
      <c r="B8" s="1" t="s">
        <v>7</v>
      </c>
    </row>
    <row r="9" spans="1:4">
      <c r="A9" s="1">
        <v>18</v>
      </c>
      <c r="B9" s="1" t="s">
        <v>17</v>
      </c>
    </row>
    <row r="10" spans="1:4">
      <c r="A10" s="1">
        <v>22</v>
      </c>
      <c r="B10" s="1" t="s">
        <v>25</v>
      </c>
    </row>
    <row r="11" spans="1:4">
      <c r="A11" s="1">
        <v>25</v>
      </c>
      <c r="B11" s="1" t="s">
        <v>29</v>
      </c>
    </row>
    <row r="14" spans="1:4">
      <c r="A14" t="s">
        <v>61</v>
      </c>
    </row>
    <row r="15" spans="1:4">
      <c r="A15" s="2" t="s">
        <v>2</v>
      </c>
      <c r="B15" s="2" t="s">
        <v>3</v>
      </c>
      <c r="C15" s="2" t="s">
        <v>4</v>
      </c>
      <c r="D15" s="2" t="s">
        <v>5</v>
      </c>
    </row>
    <row r="16" spans="1:4">
      <c r="A16" s="1">
        <v>103</v>
      </c>
      <c r="B16" s="1" t="s">
        <v>8</v>
      </c>
      <c r="C16" s="1" t="s">
        <v>13</v>
      </c>
      <c r="D16" s="1">
        <v>84.5</v>
      </c>
    </row>
    <row r="17" spans="1:4">
      <c r="A17" s="1">
        <v>101</v>
      </c>
      <c r="B17" s="1" t="s">
        <v>9</v>
      </c>
      <c r="C17" s="1" t="s">
        <v>14</v>
      </c>
      <c r="D17" s="1">
        <v>105</v>
      </c>
    </row>
    <row r="18" spans="1:4">
      <c r="A18" s="1">
        <v>105</v>
      </c>
      <c r="B18" s="1" t="s">
        <v>10</v>
      </c>
      <c r="C18" s="1" t="s">
        <v>14</v>
      </c>
      <c r="D18" s="1">
        <v>105</v>
      </c>
    </row>
    <row r="19" spans="1:4">
      <c r="A19" s="1">
        <v>106</v>
      </c>
      <c r="B19" s="1" t="s">
        <v>11</v>
      </c>
      <c r="C19" s="1" t="s">
        <v>15</v>
      </c>
      <c r="D19" s="1">
        <v>35.75</v>
      </c>
    </row>
    <row r="20" spans="1:4">
      <c r="A20" s="1">
        <v>102</v>
      </c>
      <c r="B20" s="1" t="s">
        <v>12</v>
      </c>
      <c r="C20" s="1" t="s">
        <v>16</v>
      </c>
      <c r="D20" s="1">
        <v>96.75</v>
      </c>
    </row>
    <row r="21" spans="1:4">
      <c r="A21" s="1">
        <v>114</v>
      </c>
      <c r="B21" s="1" t="s">
        <v>18</v>
      </c>
      <c r="C21" s="1" t="s">
        <v>22</v>
      </c>
      <c r="D21" s="1">
        <v>48.1</v>
      </c>
    </row>
    <row r="22" spans="1:4">
      <c r="A22" s="1">
        <v>118</v>
      </c>
      <c r="B22" s="1" t="s">
        <v>19</v>
      </c>
      <c r="C22" s="1" t="s">
        <v>23</v>
      </c>
      <c r="D22" s="1">
        <v>18.36</v>
      </c>
    </row>
    <row r="23" spans="1:4">
      <c r="A23" s="1">
        <v>104</v>
      </c>
      <c r="B23" s="1" t="s">
        <v>20</v>
      </c>
      <c r="C23" s="1" t="s">
        <v>16</v>
      </c>
      <c r="D23" s="1">
        <v>96.75</v>
      </c>
    </row>
    <row r="24" spans="1:4">
      <c r="A24" s="1">
        <v>112</v>
      </c>
      <c r="B24" s="1" t="s">
        <v>21</v>
      </c>
      <c r="C24" s="1" t="s">
        <v>24</v>
      </c>
      <c r="D24" s="1">
        <v>45.96</v>
      </c>
    </row>
    <row r="25" spans="1:4">
      <c r="A25" s="1">
        <v>113</v>
      </c>
      <c r="B25" s="1" t="s">
        <v>26</v>
      </c>
      <c r="C25" s="1" t="s">
        <v>22</v>
      </c>
      <c r="D25" s="1">
        <v>48.1</v>
      </c>
    </row>
    <row r="26" spans="1:4">
      <c r="A26" s="1">
        <v>111</v>
      </c>
      <c r="B26" s="1" t="s">
        <v>27</v>
      </c>
      <c r="C26" s="1" t="s">
        <v>28</v>
      </c>
      <c r="D26" s="1">
        <v>26.87</v>
      </c>
    </row>
    <row r="27" spans="1:4">
      <c r="A27" s="1">
        <v>107</v>
      </c>
      <c r="B27" s="1" t="s">
        <v>31</v>
      </c>
      <c r="C27" s="1" t="s">
        <v>15</v>
      </c>
      <c r="D27" s="1">
        <v>35.75</v>
      </c>
    </row>
    <row r="28" spans="1:4">
      <c r="A28" s="1">
        <v>115</v>
      </c>
      <c r="B28" s="1" t="s">
        <v>32</v>
      </c>
      <c r="C28" s="1" t="s">
        <v>16</v>
      </c>
      <c r="D28" s="1">
        <v>96.75</v>
      </c>
    </row>
    <row r="29" spans="1:4">
      <c r="A29" s="1">
        <v>108</v>
      </c>
      <c r="B29" s="1" t="s">
        <v>30</v>
      </c>
      <c r="C29" s="1" t="s">
        <v>16</v>
      </c>
      <c r="D29" s="1">
        <v>96.75</v>
      </c>
    </row>
    <row r="30" spans="1:4">
      <c r="A30" s="1">
        <v>112</v>
      </c>
      <c r="B30" s="1" t="s">
        <v>21</v>
      </c>
      <c r="C30" s="1" t="s">
        <v>24</v>
      </c>
      <c r="D30" s="1">
        <v>45.95</v>
      </c>
    </row>
    <row r="32" spans="1:4">
      <c r="A32" t="s">
        <v>63</v>
      </c>
    </row>
    <row r="33" spans="1:3">
      <c r="A33" s="2" t="s">
        <v>0</v>
      </c>
      <c r="B33" s="2" t="s">
        <v>2</v>
      </c>
      <c r="C33" s="2" t="s">
        <v>6</v>
      </c>
    </row>
    <row r="34" spans="1:3">
      <c r="A34" s="1">
        <v>15</v>
      </c>
      <c r="B34" s="1">
        <v>103</v>
      </c>
      <c r="C34" s="1">
        <v>23.8</v>
      </c>
    </row>
    <row r="35" spans="1:3">
      <c r="A35" s="1">
        <v>15</v>
      </c>
      <c r="B35" s="1">
        <v>101</v>
      </c>
      <c r="C35" s="1">
        <v>19.399999999999999</v>
      </c>
    </row>
    <row r="36" spans="1:3">
      <c r="A36" s="1">
        <v>15</v>
      </c>
      <c r="B36" s="1">
        <v>105</v>
      </c>
      <c r="C36" s="1">
        <v>35.700000000000003</v>
      </c>
    </row>
    <row r="37" spans="1:3">
      <c r="A37" s="1">
        <v>15</v>
      </c>
      <c r="B37" s="1">
        <v>106</v>
      </c>
      <c r="C37" s="1">
        <v>12.6</v>
      </c>
    </row>
    <row r="38" spans="1:3">
      <c r="A38" s="1">
        <v>15</v>
      </c>
      <c r="B38" s="1">
        <v>102</v>
      </c>
      <c r="C38" s="1">
        <v>23.8</v>
      </c>
    </row>
    <row r="39" spans="1:3">
      <c r="A39" s="1">
        <v>18</v>
      </c>
      <c r="B39" s="1">
        <v>114</v>
      </c>
      <c r="C39" s="1">
        <v>24.6</v>
      </c>
    </row>
    <row r="40" spans="1:3">
      <c r="A40" s="1">
        <v>18</v>
      </c>
      <c r="B40" s="1">
        <v>118</v>
      </c>
      <c r="C40" s="1">
        <v>45.3</v>
      </c>
    </row>
    <row r="41" spans="1:3">
      <c r="A41" s="1">
        <v>18</v>
      </c>
      <c r="B41" s="1">
        <v>104</v>
      </c>
      <c r="C41" s="1">
        <v>32.4</v>
      </c>
    </row>
    <row r="42" spans="1:3">
      <c r="A42" s="1">
        <v>18</v>
      </c>
      <c r="B42" s="1">
        <v>112</v>
      </c>
      <c r="C42" s="1">
        <v>44</v>
      </c>
    </row>
    <row r="43" spans="1:3">
      <c r="A43" s="1">
        <v>22</v>
      </c>
      <c r="B43" s="1">
        <v>105</v>
      </c>
      <c r="C43" s="1">
        <v>64.7</v>
      </c>
    </row>
    <row r="44" spans="1:3">
      <c r="A44" s="1">
        <v>22</v>
      </c>
      <c r="B44" s="1">
        <v>104</v>
      </c>
      <c r="C44" s="1">
        <v>48.4</v>
      </c>
    </row>
    <row r="45" spans="1:3">
      <c r="A45" s="1">
        <v>22</v>
      </c>
      <c r="B45" s="1">
        <v>113</v>
      </c>
      <c r="C45" s="1">
        <v>23.6</v>
      </c>
    </row>
    <row r="46" spans="1:3">
      <c r="A46" s="1">
        <v>22</v>
      </c>
      <c r="B46" s="1">
        <v>111</v>
      </c>
      <c r="C46" s="1">
        <v>22</v>
      </c>
    </row>
    <row r="47" spans="1:3">
      <c r="A47" s="1">
        <v>22</v>
      </c>
      <c r="B47" s="1">
        <v>106</v>
      </c>
      <c r="C47" s="1">
        <v>12.8</v>
      </c>
    </row>
    <row r="48" spans="1:3">
      <c r="A48" s="1">
        <v>25</v>
      </c>
      <c r="B48" s="1">
        <v>107</v>
      </c>
      <c r="C48" s="1">
        <v>45.8</v>
      </c>
    </row>
    <row r="49" spans="1:3">
      <c r="A49" s="1">
        <v>25</v>
      </c>
      <c r="B49" s="1">
        <v>115</v>
      </c>
      <c r="C49" s="1">
        <v>56.3</v>
      </c>
    </row>
    <row r="50" spans="1:3">
      <c r="A50" s="1">
        <v>25</v>
      </c>
      <c r="B50" s="1">
        <v>101</v>
      </c>
      <c r="C50" s="1">
        <v>33.1</v>
      </c>
    </row>
    <row r="51" spans="1:3">
      <c r="A51" s="1">
        <v>25</v>
      </c>
      <c r="B51" s="1">
        <v>114</v>
      </c>
      <c r="C51" s="1">
        <v>23.6</v>
      </c>
    </row>
    <row r="52" spans="1:3">
      <c r="A52" s="1">
        <v>25</v>
      </c>
      <c r="B52" s="1">
        <v>108</v>
      </c>
      <c r="C52" s="1">
        <v>30.5</v>
      </c>
    </row>
    <row r="53" spans="1:3">
      <c r="A53" s="1">
        <v>25</v>
      </c>
      <c r="B53" s="1">
        <v>118</v>
      </c>
      <c r="C53" s="1">
        <v>24.6</v>
      </c>
    </row>
    <row r="54" spans="1:3">
      <c r="A54" s="1">
        <v>25</v>
      </c>
      <c r="B54" s="1">
        <v>112</v>
      </c>
      <c r="C54" s="1">
        <v>41.4</v>
      </c>
    </row>
    <row r="56" spans="1:3">
      <c r="A56" t="s">
        <v>67</v>
      </c>
      <c r="B56" t="s">
        <v>68</v>
      </c>
    </row>
    <row r="57" spans="1:3">
      <c r="A57" t="s">
        <v>69</v>
      </c>
      <c r="B57" t="s">
        <v>70</v>
      </c>
    </row>
    <row r="59" spans="1:3">
      <c r="A59" t="s">
        <v>71</v>
      </c>
    </row>
    <row r="60" spans="1:3">
      <c r="A60" t="s">
        <v>72</v>
      </c>
    </row>
    <row r="61" spans="1:3">
      <c r="A61" t="s">
        <v>75</v>
      </c>
    </row>
    <row r="62" spans="1:3">
      <c r="A62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3"/>
  <sheetViews>
    <sheetView workbookViewId="0">
      <selection activeCell="C1" sqref="C1"/>
    </sheetView>
  </sheetViews>
  <sheetFormatPr defaultRowHeight="15"/>
  <cols>
    <col min="1" max="1" width="17.42578125" customWidth="1"/>
    <col min="2" max="2" width="18.140625" customWidth="1"/>
    <col min="3" max="3" width="22.42578125" customWidth="1"/>
  </cols>
  <sheetData>
    <row r="1" spans="1:3">
      <c r="A1" t="s">
        <v>73</v>
      </c>
    </row>
    <row r="2" spans="1:3">
      <c r="A2" t="s">
        <v>74</v>
      </c>
    </row>
    <row r="4" spans="1:3">
      <c r="A4" t="s">
        <v>60</v>
      </c>
    </row>
    <row r="5" spans="1:3">
      <c r="A5" s="2" t="s">
        <v>0</v>
      </c>
      <c r="B5" s="2" t="s">
        <v>1</v>
      </c>
    </row>
    <row r="6" spans="1:3">
      <c r="A6" s="1">
        <v>15</v>
      </c>
      <c r="B6" s="1" t="s">
        <v>7</v>
      </c>
    </row>
    <row r="7" spans="1:3">
      <c r="A7" s="1">
        <v>18</v>
      </c>
      <c r="B7" s="1" t="s">
        <v>17</v>
      </c>
    </row>
    <row r="8" spans="1:3">
      <c r="A8" s="1">
        <v>22</v>
      </c>
      <c r="B8" s="1" t="s">
        <v>25</v>
      </c>
    </row>
    <row r="9" spans="1:3">
      <c r="A9" s="1">
        <v>25</v>
      </c>
      <c r="B9" s="1" t="s">
        <v>29</v>
      </c>
    </row>
    <row r="11" spans="1:3">
      <c r="A11" t="s">
        <v>61</v>
      </c>
    </row>
    <row r="12" spans="1:3">
      <c r="A12" s="2" t="s">
        <v>2</v>
      </c>
      <c r="B12" s="2" t="s">
        <v>3</v>
      </c>
      <c r="C12" s="2" t="s">
        <v>4</v>
      </c>
    </row>
    <row r="13" spans="1:3">
      <c r="A13" s="1">
        <v>103</v>
      </c>
      <c r="B13" s="1" t="s">
        <v>8</v>
      </c>
      <c r="C13" s="1" t="s">
        <v>13</v>
      </c>
    </row>
    <row r="14" spans="1:3">
      <c r="A14" s="1">
        <v>101</v>
      </c>
      <c r="B14" s="1" t="s">
        <v>9</v>
      </c>
      <c r="C14" s="1" t="s">
        <v>14</v>
      </c>
    </row>
    <row r="15" spans="1:3">
      <c r="A15" s="1">
        <v>105</v>
      </c>
      <c r="B15" s="1" t="s">
        <v>10</v>
      </c>
      <c r="C15" s="1" t="s">
        <v>14</v>
      </c>
    </row>
    <row r="16" spans="1:3">
      <c r="A16" s="1">
        <v>106</v>
      </c>
      <c r="B16" s="1" t="s">
        <v>11</v>
      </c>
      <c r="C16" s="1" t="s">
        <v>15</v>
      </c>
    </row>
    <row r="17" spans="1:3">
      <c r="A17" s="1">
        <v>102</v>
      </c>
      <c r="B17" s="1" t="s">
        <v>12</v>
      </c>
      <c r="C17" s="1" t="s">
        <v>16</v>
      </c>
    </row>
    <row r="18" spans="1:3">
      <c r="A18" s="1">
        <v>114</v>
      </c>
      <c r="B18" s="1" t="s">
        <v>18</v>
      </c>
      <c r="C18" s="1" t="s">
        <v>22</v>
      </c>
    </row>
    <row r="19" spans="1:3">
      <c r="A19" s="1">
        <v>118</v>
      </c>
      <c r="B19" s="1" t="s">
        <v>19</v>
      </c>
      <c r="C19" s="1" t="s">
        <v>23</v>
      </c>
    </row>
    <row r="20" spans="1:3">
      <c r="A20" s="1">
        <v>104</v>
      </c>
      <c r="B20" s="1" t="s">
        <v>20</v>
      </c>
      <c r="C20" s="1" t="s">
        <v>16</v>
      </c>
    </row>
    <row r="21" spans="1:3">
      <c r="A21" s="1">
        <v>112</v>
      </c>
      <c r="B21" s="1" t="s">
        <v>21</v>
      </c>
      <c r="C21" s="1" t="s">
        <v>24</v>
      </c>
    </row>
    <row r="22" spans="1:3">
      <c r="A22" s="1">
        <v>113</v>
      </c>
      <c r="B22" s="1" t="s">
        <v>26</v>
      </c>
      <c r="C22" s="1" t="s">
        <v>22</v>
      </c>
    </row>
    <row r="23" spans="1:3">
      <c r="A23" s="1">
        <v>111</v>
      </c>
      <c r="B23" s="1" t="s">
        <v>27</v>
      </c>
      <c r="C23" s="1" t="s">
        <v>28</v>
      </c>
    </row>
    <row r="24" spans="1:3">
      <c r="A24" s="1">
        <v>107</v>
      </c>
      <c r="B24" s="1" t="s">
        <v>31</v>
      </c>
      <c r="C24" s="1" t="s">
        <v>15</v>
      </c>
    </row>
    <row r="25" spans="1:3">
      <c r="A25" s="1">
        <v>115</v>
      </c>
      <c r="B25" s="1" t="s">
        <v>32</v>
      </c>
      <c r="C25" s="1" t="s">
        <v>16</v>
      </c>
    </row>
    <row r="26" spans="1:3">
      <c r="A26" s="1">
        <v>108</v>
      </c>
      <c r="B26" s="1" t="s">
        <v>30</v>
      </c>
      <c r="C26" s="1" t="s">
        <v>16</v>
      </c>
    </row>
    <row r="27" spans="1:3">
      <c r="A27" s="1">
        <v>112</v>
      </c>
      <c r="B27" s="1" t="s">
        <v>21</v>
      </c>
      <c r="C27" s="1" t="s">
        <v>24</v>
      </c>
    </row>
    <row r="29" spans="1:3">
      <c r="A29" t="s">
        <v>63</v>
      </c>
    </row>
    <row r="30" spans="1:3">
      <c r="A30" s="2" t="s">
        <v>0</v>
      </c>
      <c r="B30" s="2" t="s">
        <v>2</v>
      </c>
      <c r="C30" s="2" t="s">
        <v>6</v>
      </c>
    </row>
    <row r="31" spans="1:3">
      <c r="A31" s="1">
        <v>15</v>
      </c>
      <c r="B31" s="1">
        <v>103</v>
      </c>
      <c r="C31" s="1">
        <v>23.8</v>
      </c>
    </row>
    <row r="32" spans="1:3">
      <c r="A32" s="1">
        <v>15</v>
      </c>
      <c r="B32" s="1">
        <v>101</v>
      </c>
      <c r="C32" s="1">
        <v>19.399999999999999</v>
      </c>
    </row>
    <row r="33" spans="1:3">
      <c r="A33" s="1">
        <v>15</v>
      </c>
      <c r="B33" s="1">
        <v>105</v>
      </c>
      <c r="C33" s="1">
        <v>35.700000000000003</v>
      </c>
    </row>
    <row r="34" spans="1:3">
      <c r="A34" s="1">
        <v>15</v>
      </c>
      <c r="B34" s="1">
        <v>106</v>
      </c>
      <c r="C34" s="1">
        <v>12.6</v>
      </c>
    </row>
    <row r="35" spans="1:3">
      <c r="A35" s="1">
        <v>15</v>
      </c>
      <c r="B35" s="1">
        <v>102</v>
      </c>
      <c r="C35" s="1">
        <v>23.8</v>
      </c>
    </row>
    <row r="36" spans="1:3">
      <c r="A36" s="1">
        <v>18</v>
      </c>
      <c r="B36" s="1">
        <v>114</v>
      </c>
      <c r="C36" s="1">
        <v>24.6</v>
      </c>
    </row>
    <row r="37" spans="1:3">
      <c r="A37" s="1">
        <v>18</v>
      </c>
      <c r="B37" s="1">
        <v>118</v>
      </c>
      <c r="C37" s="1">
        <v>45.3</v>
      </c>
    </row>
    <row r="38" spans="1:3">
      <c r="A38" s="1">
        <v>18</v>
      </c>
      <c r="B38" s="1">
        <v>104</v>
      </c>
      <c r="C38" s="1">
        <v>32.4</v>
      </c>
    </row>
    <row r="39" spans="1:3">
      <c r="A39" s="1">
        <v>18</v>
      </c>
      <c r="B39" s="1">
        <v>112</v>
      </c>
      <c r="C39" s="1">
        <v>44</v>
      </c>
    </row>
    <row r="40" spans="1:3">
      <c r="A40" s="1">
        <v>22</v>
      </c>
      <c r="B40" s="1">
        <v>105</v>
      </c>
      <c r="C40" s="1">
        <v>64.7</v>
      </c>
    </row>
    <row r="41" spans="1:3">
      <c r="A41" s="1">
        <v>22</v>
      </c>
      <c r="B41" s="1">
        <v>104</v>
      </c>
      <c r="C41" s="1">
        <v>48.4</v>
      </c>
    </row>
    <row r="42" spans="1:3">
      <c r="A42" s="1">
        <v>22</v>
      </c>
      <c r="B42" s="1">
        <v>113</v>
      </c>
      <c r="C42" s="1">
        <v>23.6</v>
      </c>
    </row>
    <row r="43" spans="1:3">
      <c r="A43" s="1">
        <v>22</v>
      </c>
      <c r="B43" s="1">
        <v>111</v>
      </c>
      <c r="C43" s="1">
        <v>22</v>
      </c>
    </row>
    <row r="44" spans="1:3">
      <c r="A44" s="1">
        <v>22</v>
      </c>
      <c r="B44" s="1">
        <v>106</v>
      </c>
      <c r="C44" s="1">
        <v>12.8</v>
      </c>
    </row>
    <row r="45" spans="1:3">
      <c r="A45" s="1">
        <v>25</v>
      </c>
      <c r="B45" s="1">
        <v>107</v>
      </c>
      <c r="C45" s="1">
        <v>45.8</v>
      </c>
    </row>
    <row r="46" spans="1:3">
      <c r="A46" s="1">
        <v>25</v>
      </c>
      <c r="B46" s="1">
        <v>115</v>
      </c>
      <c r="C46" s="1">
        <v>56.3</v>
      </c>
    </row>
    <row r="47" spans="1:3">
      <c r="A47" s="1">
        <v>25</v>
      </c>
      <c r="B47" s="1">
        <v>101</v>
      </c>
      <c r="C47" s="1">
        <v>33.1</v>
      </c>
    </row>
    <row r="48" spans="1:3">
      <c r="A48" s="1">
        <v>25</v>
      </c>
      <c r="B48" s="1">
        <v>114</v>
      </c>
      <c r="C48" s="1">
        <v>23.6</v>
      </c>
    </row>
    <row r="49" spans="1:3">
      <c r="A49" s="1">
        <v>25</v>
      </c>
      <c r="B49" s="1">
        <v>108</v>
      </c>
      <c r="C49" s="1">
        <v>30.5</v>
      </c>
    </row>
    <row r="50" spans="1:3">
      <c r="A50" s="1">
        <v>25</v>
      </c>
      <c r="B50" s="1">
        <v>118</v>
      </c>
      <c r="C50" s="1">
        <v>24.6</v>
      </c>
    </row>
    <row r="51" spans="1:3">
      <c r="A51" s="1">
        <v>25</v>
      </c>
      <c r="B51" s="1">
        <v>112</v>
      </c>
      <c r="C51" s="1">
        <v>41.4</v>
      </c>
    </row>
    <row r="54" spans="1:3">
      <c r="A54" t="s">
        <v>62</v>
      </c>
    </row>
    <row r="55" spans="1:3">
      <c r="A55" s="2" t="s">
        <v>4</v>
      </c>
      <c r="B55" s="2" t="s">
        <v>5</v>
      </c>
    </row>
    <row r="56" spans="1:3">
      <c r="A56" s="1" t="s">
        <v>13</v>
      </c>
      <c r="B56" s="1">
        <v>84.5</v>
      </c>
    </row>
    <row r="57" spans="1:3">
      <c r="A57" s="1" t="s">
        <v>14</v>
      </c>
      <c r="B57" s="1">
        <v>105</v>
      </c>
    </row>
    <row r="58" spans="1:3">
      <c r="A58" s="1" t="s">
        <v>15</v>
      </c>
      <c r="B58" s="1">
        <v>35.75</v>
      </c>
    </row>
    <row r="59" spans="1:3">
      <c r="A59" s="1" t="s">
        <v>16</v>
      </c>
      <c r="B59" s="1">
        <v>96.75</v>
      </c>
    </row>
    <row r="60" spans="1:3">
      <c r="A60" s="1" t="s">
        <v>22</v>
      </c>
      <c r="B60" s="1">
        <v>48.1</v>
      </c>
    </row>
    <row r="61" spans="1:3">
      <c r="A61" s="1" t="s">
        <v>23</v>
      </c>
      <c r="B61" s="1">
        <v>18.36</v>
      </c>
    </row>
    <row r="62" spans="1:3">
      <c r="A62" s="1" t="s">
        <v>24</v>
      </c>
      <c r="B62" s="1">
        <v>45.96</v>
      </c>
    </row>
    <row r="63" spans="1:3">
      <c r="A63" s="1" t="s">
        <v>28</v>
      </c>
      <c r="B63" s="1">
        <v>26.87</v>
      </c>
    </row>
    <row r="64" spans="1:3">
      <c r="A64" s="1" t="s">
        <v>24</v>
      </c>
      <c r="B64" s="1">
        <v>45.95</v>
      </c>
    </row>
    <row r="67" spans="1:2">
      <c r="A67" t="s">
        <v>67</v>
      </c>
      <c r="B67" t="s">
        <v>77</v>
      </c>
    </row>
    <row r="68" spans="1:2">
      <c r="A68" t="s">
        <v>44</v>
      </c>
      <c r="B68" t="s">
        <v>78</v>
      </c>
    </row>
    <row r="71" spans="1:2">
      <c r="A71" t="s">
        <v>79</v>
      </c>
    </row>
    <row r="72" spans="1:2">
      <c r="A72" t="s">
        <v>80</v>
      </c>
    </row>
    <row r="73" spans="1:2">
      <c r="A7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12"/>
  <sheetViews>
    <sheetView workbookViewId="0">
      <selection activeCell="C18" sqref="C18"/>
    </sheetView>
  </sheetViews>
  <sheetFormatPr defaultRowHeight="15"/>
  <cols>
    <col min="1" max="2" width="20.5703125" bestFit="1" customWidth="1"/>
    <col min="3" max="3" width="22.7109375" bestFit="1" customWidth="1"/>
    <col min="4" max="4" width="35" bestFit="1" customWidth="1"/>
    <col min="5" max="5" width="12.5703125" bestFit="1" customWidth="1"/>
    <col min="6" max="6" width="10.85546875" bestFit="1" customWidth="1"/>
    <col min="7" max="7" width="12.7109375" bestFit="1" customWidth="1"/>
    <col min="8" max="8" width="11.85546875" bestFit="1" customWidth="1"/>
    <col min="9" max="9" width="14.85546875" bestFit="1" customWidth="1"/>
  </cols>
  <sheetData>
    <row r="1" spans="1:9">
      <c r="A1" s="7" t="s">
        <v>82</v>
      </c>
    </row>
    <row r="2" spans="1:9">
      <c r="A2" s="6" t="s">
        <v>2</v>
      </c>
      <c r="B2" s="6" t="s">
        <v>83</v>
      </c>
      <c r="C2" s="6" t="s">
        <v>84</v>
      </c>
      <c r="D2" s="6" t="s">
        <v>85</v>
      </c>
      <c r="E2" s="6" t="s">
        <v>86</v>
      </c>
      <c r="F2" s="6" t="s">
        <v>87</v>
      </c>
      <c r="G2" s="6" t="s">
        <v>88</v>
      </c>
      <c r="H2" s="6" t="s">
        <v>89</v>
      </c>
      <c r="I2" s="6" t="s">
        <v>90</v>
      </c>
    </row>
    <row r="3" spans="1:9">
      <c r="A3" s="1">
        <v>1</v>
      </c>
      <c r="B3" s="1" t="s">
        <v>8</v>
      </c>
      <c r="C3" s="4" t="s">
        <v>91</v>
      </c>
      <c r="D3" s="1" t="str">
        <f>MID(B3,1,5)&amp;"@gmail.com" &amp;","&amp;MID(B3,7,5)&amp;"@gmail.com"</f>
        <v>June @gmail.com, Arbo@gmail.com</v>
      </c>
      <c r="E3" s="1">
        <v>1</v>
      </c>
      <c r="F3" s="1" t="s">
        <v>101</v>
      </c>
      <c r="G3" s="5">
        <f>DATE(2010,10,10)</f>
        <v>40461</v>
      </c>
      <c r="H3" s="1" t="s">
        <v>105</v>
      </c>
      <c r="I3" s="1" t="s">
        <v>106</v>
      </c>
    </row>
    <row r="4" spans="1:9">
      <c r="A4" s="1">
        <v>2</v>
      </c>
      <c r="B4" s="1" t="s">
        <v>9</v>
      </c>
      <c r="C4" s="4" t="s">
        <v>92</v>
      </c>
      <c r="D4" s="1" t="str">
        <f>MID(B4,1,5)&amp;"@gmail.com" &amp;","&amp;MID(B4,6,5)&amp;"@gmail.com"</f>
        <v>John @gmail.com,K Joh@gmail.com</v>
      </c>
      <c r="E4" s="1">
        <v>2</v>
      </c>
      <c r="F4" s="1" t="s">
        <v>102</v>
      </c>
      <c r="G4" s="5">
        <f>DATE(2010,10,10)+20</f>
        <v>40481</v>
      </c>
      <c r="H4" s="1" t="s">
        <v>105</v>
      </c>
      <c r="I4" s="1" t="s">
        <v>107</v>
      </c>
    </row>
    <row r="5" spans="1:9">
      <c r="A5" s="1">
        <v>3</v>
      </c>
      <c r="B5" s="1" t="s">
        <v>10</v>
      </c>
      <c r="C5" s="4" t="s">
        <v>93</v>
      </c>
      <c r="D5" s="1" t="str">
        <f t="shared" ref="D5:D12" si="0">MID(B5,1,5)&amp;"@gmail.com" &amp;","&amp;MID(B5,7,5)&amp;"@gmail.com"</f>
        <v>Alice@gmail.com,K New@gmail.com</v>
      </c>
      <c r="E5" s="1">
        <v>3</v>
      </c>
      <c r="F5" s="1" t="s">
        <v>103</v>
      </c>
      <c r="G5" s="5">
        <f>DATE(2010,10,10)+19</f>
        <v>40480</v>
      </c>
      <c r="H5" s="1" t="s">
        <v>105</v>
      </c>
      <c r="I5" s="1" t="s">
        <v>108</v>
      </c>
    </row>
    <row r="6" spans="1:9">
      <c r="A6" s="1">
        <v>4</v>
      </c>
      <c r="B6" s="1" t="s">
        <v>11</v>
      </c>
      <c r="C6" s="4" t="s">
        <v>94</v>
      </c>
      <c r="D6" s="1" t="str">
        <f t="shared" si="0"/>
        <v>Willi@gmail.com,m Smi@gmail.com</v>
      </c>
      <c r="E6" s="1">
        <v>4</v>
      </c>
      <c r="F6" s="1" t="s">
        <v>104</v>
      </c>
      <c r="G6" s="5">
        <f>DATE(2010,10,10)+18</f>
        <v>40479</v>
      </c>
      <c r="H6" s="1" t="s">
        <v>105</v>
      </c>
      <c r="I6" s="1" t="s">
        <v>109</v>
      </c>
    </row>
    <row r="7" spans="1:9">
      <c r="A7" s="1">
        <v>5</v>
      </c>
      <c r="B7" s="1" t="s">
        <v>12</v>
      </c>
      <c r="C7" s="4" t="s">
        <v>95</v>
      </c>
      <c r="D7" s="1" t="str">
        <f t="shared" si="0"/>
        <v>David@gmail.com,H Sen@gmail.com</v>
      </c>
      <c r="E7" s="1">
        <v>1</v>
      </c>
      <c r="F7" s="1" t="s">
        <v>101</v>
      </c>
      <c r="G7" s="5">
        <f>DATE(2010,10,10)+17</f>
        <v>40478</v>
      </c>
      <c r="H7" s="1" t="s">
        <v>105</v>
      </c>
      <c r="I7" s="1" t="s">
        <v>106</v>
      </c>
    </row>
    <row r="8" spans="1:9">
      <c r="A8" s="1">
        <v>6</v>
      </c>
      <c r="B8" s="1" t="s">
        <v>18</v>
      </c>
      <c r="C8" s="4" t="s">
        <v>96</v>
      </c>
      <c r="D8" s="1" t="str">
        <f t="shared" si="0"/>
        <v>Annel@gmail.com,se Jo@gmail.com</v>
      </c>
      <c r="E8" s="1">
        <v>2</v>
      </c>
      <c r="F8" s="1" t="s">
        <v>102</v>
      </c>
      <c r="G8" s="5">
        <f>DATE(2010,10,10)+16</f>
        <v>40477</v>
      </c>
      <c r="H8" s="1" t="s">
        <v>105</v>
      </c>
      <c r="I8" s="1" t="s">
        <v>107</v>
      </c>
    </row>
    <row r="9" spans="1:9">
      <c r="A9" s="1">
        <v>7</v>
      </c>
      <c r="B9" s="1" t="s">
        <v>19</v>
      </c>
      <c r="C9" s="4" t="s">
        <v>97</v>
      </c>
      <c r="D9" s="1" t="str">
        <f t="shared" si="0"/>
        <v>James@gmail.com,J Fro@gmail.com</v>
      </c>
      <c r="E9" s="1">
        <v>3</v>
      </c>
      <c r="F9" s="1" t="s">
        <v>103</v>
      </c>
      <c r="G9" s="5">
        <f>DATE(2010,10,10)+15</f>
        <v>40476</v>
      </c>
      <c r="H9" s="1" t="s">
        <v>105</v>
      </c>
      <c r="I9" s="1" t="s">
        <v>108</v>
      </c>
    </row>
    <row r="10" spans="1:9">
      <c r="A10" s="1">
        <v>8</v>
      </c>
      <c r="B10" s="1" t="s">
        <v>20</v>
      </c>
      <c r="C10" s="4" t="s">
        <v>98</v>
      </c>
      <c r="D10" s="1" t="str">
        <f t="shared" si="0"/>
        <v>Anne @gmail.com, Ramo@gmail.com</v>
      </c>
      <c r="E10" s="1">
        <v>4</v>
      </c>
      <c r="F10" s="1" t="s">
        <v>104</v>
      </c>
      <c r="G10" s="5">
        <f>DATE(2010,10,10)+13</f>
        <v>40474</v>
      </c>
      <c r="H10" s="1" t="s">
        <v>105</v>
      </c>
      <c r="I10" s="1" t="s">
        <v>109</v>
      </c>
    </row>
    <row r="11" spans="1:9">
      <c r="A11" s="1">
        <v>9</v>
      </c>
      <c r="B11" s="1" t="s">
        <v>21</v>
      </c>
      <c r="C11" s="4" t="s">
        <v>99</v>
      </c>
      <c r="D11" s="1" t="str">
        <f t="shared" si="0"/>
        <v>Darle@gmail.com,e M S@gmail.com</v>
      </c>
      <c r="E11" s="1">
        <v>1</v>
      </c>
      <c r="F11" s="1" t="s">
        <v>101</v>
      </c>
      <c r="G11" s="5">
        <f>DATE(2010,10,10)+10</f>
        <v>40471</v>
      </c>
      <c r="H11" s="1" t="s">
        <v>105</v>
      </c>
      <c r="I11" s="1" t="s">
        <v>106</v>
      </c>
    </row>
    <row r="12" spans="1:9">
      <c r="A12" s="1">
        <v>10</v>
      </c>
      <c r="B12" s="1" t="s">
        <v>26</v>
      </c>
      <c r="C12" s="4" t="s">
        <v>100</v>
      </c>
      <c r="D12" s="1" t="str">
        <f t="shared" si="0"/>
        <v>Delbe@gmail.com,t K J@gmail.com</v>
      </c>
      <c r="E12" s="1">
        <v>2</v>
      </c>
      <c r="F12" s="1" t="s">
        <v>102</v>
      </c>
      <c r="G12" s="5">
        <f>DATE(2010,10,10)+9</f>
        <v>40470</v>
      </c>
      <c r="H12" s="1" t="s">
        <v>105</v>
      </c>
      <c r="I12" s="1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37"/>
  <sheetViews>
    <sheetView topLeftCell="A22" workbookViewId="0">
      <selection activeCell="H46" sqref="H46"/>
    </sheetView>
  </sheetViews>
  <sheetFormatPr defaultRowHeight="15"/>
  <cols>
    <col min="1" max="1" width="15.28515625" customWidth="1"/>
    <col min="2" max="2" width="13.42578125" customWidth="1"/>
    <col min="3" max="3" width="12.5703125" customWidth="1"/>
    <col min="4" max="4" width="17.7109375" customWidth="1"/>
    <col min="5" max="5" width="11" customWidth="1"/>
  </cols>
  <sheetData>
    <row r="1" spans="1:5">
      <c r="A1" t="s">
        <v>110</v>
      </c>
    </row>
    <row r="2" spans="1:5">
      <c r="A2" t="s">
        <v>111</v>
      </c>
    </row>
    <row r="3" spans="1:5">
      <c r="A3" t="s">
        <v>112</v>
      </c>
    </row>
    <row r="4" spans="1:5">
      <c r="A4" t="s">
        <v>113</v>
      </c>
    </row>
    <row r="5" spans="1:5">
      <c r="A5" t="s">
        <v>114</v>
      </c>
    </row>
    <row r="7" spans="1:5">
      <c r="A7" t="s">
        <v>115</v>
      </c>
    </row>
    <row r="8" spans="1:5">
      <c r="A8" s="2" t="s">
        <v>116</v>
      </c>
      <c r="B8" s="2" t="s">
        <v>117</v>
      </c>
      <c r="C8" s="2" t="s">
        <v>118</v>
      </c>
      <c r="D8" s="2" t="s">
        <v>119</v>
      </c>
      <c r="E8" s="2" t="s">
        <v>120</v>
      </c>
    </row>
    <row r="9" spans="1:5">
      <c r="A9" s="1" t="s">
        <v>121</v>
      </c>
      <c r="B9" s="8">
        <v>38649</v>
      </c>
      <c r="C9" s="1">
        <v>10.3</v>
      </c>
      <c r="D9" s="1" t="s">
        <v>125</v>
      </c>
      <c r="E9" s="1" t="s">
        <v>127</v>
      </c>
    </row>
    <row r="10" spans="1:5">
      <c r="A10" s="1" t="s">
        <v>122</v>
      </c>
      <c r="B10" s="8">
        <v>38649</v>
      </c>
      <c r="C10" s="1">
        <v>11.3</v>
      </c>
      <c r="D10" s="1" t="s">
        <v>125</v>
      </c>
      <c r="E10" s="1" t="s">
        <v>127</v>
      </c>
    </row>
    <row r="11" spans="1:5">
      <c r="A11" s="1" t="s">
        <v>123</v>
      </c>
      <c r="B11" s="8">
        <v>38649</v>
      </c>
      <c r="C11" s="1">
        <v>10.3</v>
      </c>
      <c r="D11" s="1" t="s">
        <v>126</v>
      </c>
      <c r="E11" s="1" t="s">
        <v>128</v>
      </c>
    </row>
    <row r="12" spans="1:5">
      <c r="A12" s="1" t="s">
        <v>124</v>
      </c>
      <c r="B12" s="8">
        <v>38651</v>
      </c>
      <c r="C12" s="1">
        <v>11.3</v>
      </c>
      <c r="D12" s="1" t="s">
        <v>140</v>
      </c>
      <c r="E12" s="1" t="s">
        <v>128</v>
      </c>
    </row>
    <row r="13" spans="1:5">
      <c r="A13" s="9" t="s">
        <v>130</v>
      </c>
      <c r="B13" t="s">
        <v>131</v>
      </c>
    </row>
    <row r="15" spans="1:5">
      <c r="A15" t="s">
        <v>129</v>
      </c>
    </row>
    <row r="16" spans="1:5">
      <c r="A16" t="s">
        <v>132</v>
      </c>
    </row>
    <row r="17" spans="1:4">
      <c r="A17" t="s">
        <v>133</v>
      </c>
    </row>
    <row r="18" spans="1:4">
      <c r="A18" t="s">
        <v>134</v>
      </c>
    </row>
    <row r="19" spans="1:4">
      <c r="A19" t="s">
        <v>135</v>
      </c>
    </row>
    <row r="21" spans="1:4">
      <c r="A21" t="s">
        <v>136</v>
      </c>
    </row>
    <row r="22" spans="1:4">
      <c r="A22" t="s">
        <v>137</v>
      </c>
    </row>
    <row r="24" spans="1:4">
      <c r="A24" t="s">
        <v>138</v>
      </c>
    </row>
    <row r="26" spans="1:4">
      <c r="A26" t="s">
        <v>115</v>
      </c>
    </row>
    <row r="27" spans="1:4">
      <c r="A27" s="2" t="s">
        <v>116</v>
      </c>
      <c r="B27" s="2" t="s">
        <v>117</v>
      </c>
      <c r="C27" s="2" t="s">
        <v>118</v>
      </c>
      <c r="D27" s="2" t="s">
        <v>119</v>
      </c>
    </row>
    <row r="28" spans="1:4">
      <c r="A28" s="1" t="s">
        <v>121</v>
      </c>
      <c r="B28" s="8">
        <v>38649</v>
      </c>
      <c r="C28" s="1">
        <v>10.3</v>
      </c>
      <c r="D28" s="1" t="s">
        <v>125</v>
      </c>
    </row>
    <row r="29" spans="1:4">
      <c r="A29" s="1" t="s">
        <v>122</v>
      </c>
      <c r="B29" s="8">
        <v>38649</v>
      </c>
      <c r="C29" s="1">
        <v>11.3</v>
      </c>
      <c r="D29" s="1" t="s">
        <v>125</v>
      </c>
    </row>
    <row r="30" spans="1:4">
      <c r="A30" s="1" t="s">
        <v>123</v>
      </c>
      <c r="B30" s="8">
        <v>38649</v>
      </c>
      <c r="C30" s="1">
        <v>10.3</v>
      </c>
      <c r="D30" s="1" t="s">
        <v>126</v>
      </c>
    </row>
    <row r="31" spans="1:4">
      <c r="A31" s="1" t="s">
        <v>124</v>
      </c>
      <c r="B31" s="8">
        <v>38651</v>
      </c>
      <c r="C31" s="1">
        <v>11.3</v>
      </c>
      <c r="D31" s="1" t="s">
        <v>140</v>
      </c>
    </row>
    <row r="33" spans="1:3">
      <c r="A33" t="s">
        <v>139</v>
      </c>
    </row>
    <row r="34" spans="1:3">
      <c r="A34" s="2" t="s">
        <v>119</v>
      </c>
      <c r="B34" s="2" t="s">
        <v>117</v>
      </c>
      <c r="C34" s="2" t="s">
        <v>120</v>
      </c>
    </row>
    <row r="35" spans="1:3">
      <c r="A35" s="1" t="s">
        <v>125</v>
      </c>
      <c r="B35" s="8">
        <v>38649</v>
      </c>
      <c r="C35" s="1" t="s">
        <v>127</v>
      </c>
    </row>
    <row r="36" spans="1:3">
      <c r="A36" s="1" t="s">
        <v>126</v>
      </c>
      <c r="B36" s="8">
        <v>38649</v>
      </c>
      <c r="C36" s="1" t="s">
        <v>128</v>
      </c>
    </row>
    <row r="37" spans="1:3">
      <c r="A37" s="1" t="s">
        <v>140</v>
      </c>
      <c r="B37" s="8">
        <v>38651</v>
      </c>
      <c r="C37" s="1" t="s">
        <v>141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A24" sqref="A24:B28"/>
    </sheetView>
  </sheetViews>
  <sheetFormatPr defaultRowHeight="15"/>
  <cols>
    <col min="1" max="1" width="11.5703125" customWidth="1"/>
    <col min="2" max="2" width="11" customWidth="1"/>
    <col min="5" max="5" width="10.28515625" customWidth="1"/>
  </cols>
  <sheetData>
    <row r="1" spans="1:3">
      <c r="A1" t="s">
        <v>142</v>
      </c>
    </row>
    <row r="2" spans="1:3">
      <c r="A2" t="s">
        <v>143</v>
      </c>
    </row>
    <row r="4" spans="1:3">
      <c r="A4" t="s">
        <v>61</v>
      </c>
    </row>
    <row r="5" spans="1:3">
      <c r="A5" s="2" t="s">
        <v>144</v>
      </c>
      <c r="B5" s="2" t="s">
        <v>60</v>
      </c>
      <c r="C5" s="2" t="s">
        <v>145</v>
      </c>
    </row>
    <row r="6" spans="1:3">
      <c r="A6" s="1" t="s">
        <v>146</v>
      </c>
      <c r="B6" s="1" t="s">
        <v>148</v>
      </c>
      <c r="C6" s="1" t="s">
        <v>152</v>
      </c>
    </row>
    <row r="7" spans="1:3">
      <c r="A7" s="1" t="s">
        <v>146</v>
      </c>
      <c r="B7" s="1" t="s">
        <v>149</v>
      </c>
      <c r="C7" s="1" t="s">
        <v>153</v>
      </c>
    </row>
    <row r="8" spans="1:3">
      <c r="A8" s="1" t="s">
        <v>146</v>
      </c>
      <c r="B8" s="1" t="s">
        <v>148</v>
      </c>
      <c r="C8" s="1" t="s">
        <v>153</v>
      </c>
    </row>
    <row r="9" spans="1:3">
      <c r="A9" s="1" t="s">
        <v>146</v>
      </c>
      <c r="B9" s="1" t="s">
        <v>149</v>
      </c>
      <c r="C9" s="1" t="s">
        <v>152</v>
      </c>
    </row>
    <row r="10" spans="1:3">
      <c r="A10" s="1" t="s">
        <v>147</v>
      </c>
      <c r="B10" s="1" t="s">
        <v>150</v>
      </c>
      <c r="C10" s="1" t="s">
        <v>154</v>
      </c>
    </row>
    <row r="11" spans="1:3">
      <c r="A11" s="1" t="s">
        <v>147</v>
      </c>
      <c r="B11" s="1" t="s">
        <v>151</v>
      </c>
      <c r="C11" s="1" t="s">
        <v>155</v>
      </c>
    </row>
    <row r="12" spans="1:3">
      <c r="A12" s="1" t="s">
        <v>147</v>
      </c>
      <c r="B12" s="1" t="s">
        <v>150</v>
      </c>
      <c r="C12" s="1" t="s">
        <v>155</v>
      </c>
    </row>
    <row r="13" spans="1:3">
      <c r="A13" s="1" t="s">
        <v>147</v>
      </c>
      <c r="B13" s="1" t="s">
        <v>151</v>
      </c>
      <c r="C13" s="1" t="s">
        <v>154</v>
      </c>
    </row>
    <row r="17" spans="1:6">
      <c r="A17" t="s">
        <v>156</v>
      </c>
    </row>
    <row r="18" spans="1:6">
      <c r="A18" t="s">
        <v>157</v>
      </c>
    </row>
    <row r="19" spans="1:6">
      <c r="A19" t="s">
        <v>158</v>
      </c>
    </row>
    <row r="21" spans="1:6">
      <c r="A21" t="s">
        <v>159</v>
      </c>
    </row>
    <row r="23" spans="1:6">
      <c r="A23" s="12" t="s">
        <v>60</v>
      </c>
      <c r="B23" s="12"/>
      <c r="E23" s="11" t="s">
        <v>145</v>
      </c>
      <c r="F23" s="11"/>
    </row>
    <row r="24" spans="1:6">
      <c r="A24" s="1" t="s">
        <v>144</v>
      </c>
      <c r="B24" s="1" t="s">
        <v>60</v>
      </c>
      <c r="E24" s="1" t="s">
        <v>144</v>
      </c>
      <c r="F24" s="1" t="s">
        <v>145</v>
      </c>
    </row>
    <row r="25" spans="1:6">
      <c r="A25" s="1" t="s">
        <v>146</v>
      </c>
      <c r="B25" s="1" t="s">
        <v>148</v>
      </c>
      <c r="E25" s="1" t="s">
        <v>146</v>
      </c>
      <c r="F25" s="1" t="s">
        <v>152</v>
      </c>
    </row>
    <row r="26" spans="1:6">
      <c r="A26" s="1" t="s">
        <v>146</v>
      </c>
      <c r="B26" s="1" t="s">
        <v>149</v>
      </c>
      <c r="E26" s="1" t="s">
        <v>146</v>
      </c>
      <c r="F26" s="1" t="s">
        <v>153</v>
      </c>
    </row>
    <row r="27" spans="1:6">
      <c r="A27" s="1" t="s">
        <v>147</v>
      </c>
      <c r="B27" s="1" t="s">
        <v>150</v>
      </c>
      <c r="E27" s="1" t="s">
        <v>147</v>
      </c>
      <c r="F27" s="1" t="s">
        <v>154</v>
      </c>
    </row>
    <row r="28" spans="1:6">
      <c r="A28" s="1" t="s">
        <v>147</v>
      </c>
      <c r="B28" s="1" t="s">
        <v>151</v>
      </c>
      <c r="E28" s="1" t="s">
        <v>147</v>
      </c>
      <c r="F28" s="1" t="s">
        <v>155</v>
      </c>
    </row>
  </sheetData>
  <mergeCells count="2">
    <mergeCell ref="E23:F23"/>
    <mergeCell ref="A23:B2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1"/>
  <sheetViews>
    <sheetView tabSelected="1" topLeftCell="A18" workbookViewId="0">
      <selection activeCell="P20" sqref="P20"/>
    </sheetView>
  </sheetViews>
  <sheetFormatPr defaultRowHeight="15"/>
  <cols>
    <col min="1" max="1" width="12.42578125" customWidth="1"/>
    <col min="2" max="2" width="16.42578125" customWidth="1"/>
  </cols>
  <sheetData>
    <row r="1" spans="1:5">
      <c r="A1" t="s">
        <v>160</v>
      </c>
    </row>
    <row r="2" spans="1:5">
      <c r="A2" t="s">
        <v>161</v>
      </c>
    </row>
    <row r="3" spans="1:5">
      <c r="A3" t="s">
        <v>162</v>
      </c>
    </row>
    <row r="5" spans="1:5">
      <c r="A5" t="s">
        <v>163</v>
      </c>
    </row>
    <row r="6" spans="1:5">
      <c r="A6" s="2" t="s">
        <v>164</v>
      </c>
      <c r="B6" s="2" t="s">
        <v>165</v>
      </c>
      <c r="C6" s="2" t="s">
        <v>166</v>
      </c>
    </row>
    <row r="7" spans="1:5">
      <c r="A7" s="1" t="s">
        <v>167</v>
      </c>
      <c r="B7" s="1" t="s">
        <v>168</v>
      </c>
      <c r="C7" s="1" t="s">
        <v>169</v>
      </c>
    </row>
    <row r="8" spans="1:5">
      <c r="A8" s="1" t="s">
        <v>167</v>
      </c>
      <c r="B8" s="1" t="s">
        <v>168</v>
      </c>
      <c r="C8" s="1" t="s">
        <v>170</v>
      </c>
    </row>
    <row r="9" spans="1:5">
      <c r="A9" s="1" t="s">
        <v>167</v>
      </c>
      <c r="B9" s="1" t="s">
        <v>174</v>
      </c>
      <c r="C9" s="1" t="s">
        <v>171</v>
      </c>
    </row>
    <row r="10" spans="1:5">
      <c r="A10" s="1" t="s">
        <v>172</v>
      </c>
      <c r="B10" s="1" t="s">
        <v>168</v>
      </c>
      <c r="C10" s="1" t="s">
        <v>171</v>
      </c>
    </row>
    <row r="12" spans="1:5">
      <c r="A12" t="s">
        <v>173</v>
      </c>
    </row>
    <row r="15" spans="1:5">
      <c r="A15" t="s">
        <v>164</v>
      </c>
      <c r="D15" t="s">
        <v>166</v>
      </c>
    </row>
    <row r="16" spans="1:5">
      <c r="A16" s="2" t="s">
        <v>164</v>
      </c>
      <c r="B16" s="2" t="s">
        <v>165</v>
      </c>
      <c r="D16" s="2" t="s">
        <v>164</v>
      </c>
      <c r="E16" s="2" t="s">
        <v>166</v>
      </c>
    </row>
    <row r="17" spans="1:6">
      <c r="A17" s="1" t="s">
        <v>167</v>
      </c>
      <c r="B17" s="1" t="s">
        <v>168</v>
      </c>
      <c r="D17" s="1" t="s">
        <v>167</v>
      </c>
      <c r="E17" s="1" t="s">
        <v>175</v>
      </c>
    </row>
    <row r="18" spans="1:6">
      <c r="A18" s="1" t="s">
        <v>172</v>
      </c>
      <c r="B18" s="1" t="s">
        <v>168</v>
      </c>
      <c r="D18" s="1" t="s">
        <v>167</v>
      </c>
      <c r="E18" s="1" t="s">
        <v>170</v>
      </c>
    </row>
    <row r="19" spans="1:6">
      <c r="A19" s="1" t="s">
        <v>167</v>
      </c>
      <c r="B19" s="1" t="s">
        <v>174</v>
      </c>
      <c r="D19" s="1" t="s">
        <v>167</v>
      </c>
      <c r="E19" s="1" t="s">
        <v>171</v>
      </c>
    </row>
    <row r="20" spans="1:6">
      <c r="D20" s="1" t="s">
        <v>172</v>
      </c>
      <c r="E20" s="1" t="s">
        <v>171</v>
      </c>
    </row>
    <row r="21" spans="1:6">
      <c r="A21" t="s">
        <v>177</v>
      </c>
    </row>
    <row r="22" spans="1:6">
      <c r="A22" t="s">
        <v>176</v>
      </c>
    </row>
    <row r="24" spans="1:6">
      <c r="A24" t="s">
        <v>178</v>
      </c>
    </row>
    <row r="25" spans="1:6">
      <c r="A25" s="2" t="s">
        <v>164</v>
      </c>
      <c r="B25" s="2" t="s">
        <v>165</v>
      </c>
      <c r="C25" s="2" t="s">
        <v>166</v>
      </c>
    </row>
    <row r="26" spans="1:6">
      <c r="A26" s="1" t="s">
        <v>167</v>
      </c>
      <c r="B26" s="1" t="s">
        <v>168</v>
      </c>
      <c r="C26" s="1" t="s">
        <v>175</v>
      </c>
    </row>
    <row r="27" spans="1:6">
      <c r="A27" s="1" t="s">
        <v>167</v>
      </c>
      <c r="B27" s="1" t="s">
        <v>168</v>
      </c>
      <c r="C27" s="1" t="s">
        <v>170</v>
      </c>
      <c r="F27" t="s">
        <v>203</v>
      </c>
    </row>
    <row r="28" spans="1:6">
      <c r="A28" s="1" t="s">
        <v>167</v>
      </c>
      <c r="B28" s="1" t="s">
        <v>168</v>
      </c>
      <c r="C28" s="1" t="s">
        <v>171</v>
      </c>
    </row>
    <row r="29" spans="1:6">
      <c r="A29" s="1" t="s">
        <v>167</v>
      </c>
      <c r="B29" s="1" t="s">
        <v>174</v>
      </c>
      <c r="C29" s="1" t="s">
        <v>175</v>
      </c>
    </row>
    <row r="30" spans="1:6">
      <c r="A30" s="1" t="s">
        <v>167</v>
      </c>
      <c r="B30" s="1" t="s">
        <v>174</v>
      </c>
      <c r="C30" s="1" t="s">
        <v>170</v>
      </c>
    </row>
    <row r="31" spans="1:6">
      <c r="A31" s="1" t="s">
        <v>167</v>
      </c>
      <c r="B31" s="1" t="s">
        <v>174</v>
      </c>
      <c r="C31" s="1" t="s">
        <v>171</v>
      </c>
    </row>
    <row r="32" spans="1:6">
      <c r="A32" s="1" t="s">
        <v>172</v>
      </c>
      <c r="B32" s="1" t="s">
        <v>168</v>
      </c>
      <c r="C32" s="1" t="s">
        <v>171</v>
      </c>
    </row>
    <row r="34" spans="1:2">
      <c r="A34" t="s">
        <v>179</v>
      </c>
    </row>
    <row r="35" spans="1:2">
      <c r="A35" t="s">
        <v>181</v>
      </c>
    </row>
    <row r="36" spans="1:2">
      <c r="A36" s="2" t="s">
        <v>165</v>
      </c>
      <c r="B36" s="2" t="s">
        <v>180</v>
      </c>
    </row>
    <row r="37" spans="1:2">
      <c r="A37" s="1" t="s">
        <v>168</v>
      </c>
      <c r="B37" s="1" t="s">
        <v>175</v>
      </c>
    </row>
    <row r="38" spans="1:2">
      <c r="A38" s="1" t="s">
        <v>168</v>
      </c>
      <c r="B38" s="1" t="s">
        <v>171</v>
      </c>
    </row>
    <row r="39" spans="1:2">
      <c r="A39" s="1" t="s">
        <v>174</v>
      </c>
      <c r="B39" s="1" t="s">
        <v>171</v>
      </c>
    </row>
    <row r="41" spans="1:2">
      <c r="A41" t="s">
        <v>182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8"/>
  <sheetViews>
    <sheetView workbookViewId="0">
      <selection activeCell="B23" sqref="B23"/>
    </sheetView>
  </sheetViews>
  <sheetFormatPr defaultRowHeight="15"/>
  <cols>
    <col min="2" max="2" width="15" customWidth="1"/>
    <col min="3" max="3" width="18.7109375" customWidth="1"/>
  </cols>
  <sheetData>
    <row r="1" spans="1:3">
      <c r="A1" t="s">
        <v>183</v>
      </c>
    </row>
    <row r="3" spans="1:3">
      <c r="A3" t="s">
        <v>184</v>
      </c>
    </row>
    <row r="4" spans="1:3">
      <c r="A4" s="6" t="s">
        <v>185</v>
      </c>
      <c r="B4" s="6" t="s">
        <v>186</v>
      </c>
      <c r="C4" s="6" t="s">
        <v>187</v>
      </c>
    </row>
    <row r="5" spans="1:3">
      <c r="A5" s="1" t="s">
        <v>188</v>
      </c>
      <c r="B5" s="1" t="s">
        <v>189</v>
      </c>
      <c r="C5" s="1" t="s">
        <v>191</v>
      </c>
    </row>
    <row r="6" spans="1:3">
      <c r="A6" s="1" t="s">
        <v>188</v>
      </c>
      <c r="B6" s="1" t="s">
        <v>190</v>
      </c>
      <c r="C6" s="1" t="s">
        <v>191</v>
      </c>
    </row>
    <row r="7" spans="1:3">
      <c r="A7" s="1" t="s">
        <v>188</v>
      </c>
      <c r="B7" s="1" t="s">
        <v>189</v>
      </c>
      <c r="C7" s="1" t="s">
        <v>192</v>
      </c>
    </row>
    <row r="8" spans="1:3">
      <c r="A8" s="1" t="s">
        <v>188</v>
      </c>
      <c r="B8" s="1" t="s">
        <v>190</v>
      </c>
      <c r="C8" s="1" t="s">
        <v>192</v>
      </c>
    </row>
    <row r="12" spans="1:3">
      <c r="A12" t="s">
        <v>193</v>
      </c>
    </row>
    <row r="14" spans="1:3">
      <c r="A14" s="6" t="s">
        <v>194</v>
      </c>
      <c r="B14" s="6" t="s">
        <v>195</v>
      </c>
      <c r="C14" s="6" t="s">
        <v>196</v>
      </c>
    </row>
    <row r="15" spans="1:3">
      <c r="A15" s="1" t="s">
        <v>197</v>
      </c>
      <c r="B15" s="1" t="s">
        <v>198</v>
      </c>
      <c r="C15" s="1" t="s">
        <v>199</v>
      </c>
    </row>
    <row r="16" spans="1:3">
      <c r="A16" s="1" t="s">
        <v>197</v>
      </c>
      <c r="B16" s="1" t="s">
        <v>200</v>
      </c>
      <c r="C16" s="1" t="s">
        <v>201</v>
      </c>
    </row>
    <row r="17" spans="1:3">
      <c r="A17" s="1" t="s">
        <v>202</v>
      </c>
      <c r="B17" s="1" t="s">
        <v>200</v>
      </c>
      <c r="C17" s="1" t="s">
        <v>199</v>
      </c>
    </row>
    <row r="18" spans="1:3">
      <c r="A18" s="1" t="s">
        <v>197</v>
      </c>
      <c r="B18" s="1" t="s">
        <v>198</v>
      </c>
      <c r="C18" s="1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 Before Normalization</vt:lpstr>
      <vt:lpstr>Normalization -I</vt:lpstr>
      <vt:lpstr>Normalization-II</vt:lpstr>
      <vt:lpstr>Normalization -III</vt:lpstr>
      <vt:lpstr>Assignment </vt:lpstr>
      <vt:lpstr>BCNF</vt:lpstr>
      <vt:lpstr>NORMALIZATION-IV</vt:lpstr>
      <vt:lpstr>NORMALIZATION-V</vt:lpstr>
      <vt:lpstr>Assignment-4-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madhu</dc:creator>
  <cp:lastModifiedBy>madhu</cp:lastModifiedBy>
  <dcterms:created xsi:type="dcterms:W3CDTF">2016-01-18T02:35:45Z</dcterms:created>
  <dcterms:modified xsi:type="dcterms:W3CDTF">2018-01-18T17:30:35Z</dcterms:modified>
</cp:coreProperties>
</file>