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6155" windowHeight="9180"/>
  </bookViews>
  <sheets>
    <sheet name="Transformer_V3.0" sheetId="1" r:id="rId1"/>
  </sheets>
  <definedNames>
    <definedName name="_xlnm._FilterDatabase" localSheetId="0">Transformer_V3.0!$B$5:$K$5</definedName>
  </definedNames>
  <calcPr calcId="145621"/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14" i="1" l="1"/>
</calcChain>
</file>

<file path=xl/sharedStrings.xml><?xml version="1.0" encoding="utf-8"?>
<sst xmlns="http://schemas.openxmlformats.org/spreadsheetml/2006/main" count="73" uniqueCount="66">
  <si>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</si>
  <si>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</si>
  <si>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</si>
  <si>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</si>
  <si>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</si>
  <si>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</si>
  <si>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</si>
  <si>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</si>
  <si>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</si>
  <si>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P_size</t>
  </si>
  <si>
    <t>T491D227K016AT</t>
  </si>
  <si>
    <t>220uF/16V</t>
  </si>
  <si>
    <t>KEMET</t>
  </si>
  <si>
    <t>Tantal Capacitor 220uF/16V Case-D 7343 size</t>
  </si>
  <si>
    <t>C1</t>
  </si>
  <si>
    <t>2.8mm</t>
  </si>
  <si>
    <t>7.3x4.3</t>
  </si>
  <si>
    <t>C-1005</t>
  </si>
  <si>
    <t>0.1uF</t>
  </si>
  <si>
    <t>MURATA</t>
  </si>
  <si>
    <t>GRM155R71C104KA88D</t>
  </si>
  <si>
    <t>CAP CER 0.1uF 16V 10% X7R 0402</t>
  </si>
  <si>
    <t>C2,C3</t>
  </si>
  <si>
    <t>0.55mm</t>
  </si>
  <si>
    <t>1.0x0.5</t>
  </si>
  <si>
    <t>R-1005</t>
  </si>
  <si>
    <t>100K</t>
  </si>
  <si>
    <t>WALSIN</t>
  </si>
  <si>
    <t>WR04X1003FTL</t>
  </si>
  <si>
    <t>RES SMD 100K OHM 1% 1/16W 0402</t>
  </si>
  <si>
    <t>R1,R2</t>
  </si>
  <si>
    <t>0.40mm</t>
  </si>
  <si>
    <t>ON Semiconductor</t>
  </si>
  <si>
    <t>Q1,Q2</t>
  </si>
  <si>
    <t>2.38mm</t>
  </si>
  <si>
    <t>6.73x6.22</t>
  </si>
  <si>
    <t>Molex</t>
  </si>
  <si>
    <t>J1</t>
  </si>
  <si>
    <t>4.7mm</t>
  </si>
  <si>
    <t>PCB Solder PAD 5x5</t>
  </si>
  <si>
    <t>5.0x5.0</t>
  </si>
  <si>
    <t>CTT_1139P1</t>
  </si>
  <si>
    <t>CTT-1139P1</t>
  </si>
  <si>
    <t>CT Electronics</t>
  </si>
  <si>
    <t>Tack S/W</t>
  </si>
  <si>
    <t>SW1</t>
  </si>
  <si>
    <t>1.6mm</t>
  </si>
  <si>
    <t>6.4x4.5</t>
  </si>
  <si>
    <t>EFD1820G</t>
  </si>
  <si>
    <t>CKT</t>
  </si>
  <si>
    <t>TRANSFORMER CCFL 6W</t>
  </si>
  <si>
    <t>TX1</t>
  </si>
  <si>
    <t>8.2mm</t>
  </si>
  <si>
    <t>26.5x17.8</t>
  </si>
  <si>
    <t>Unit Cost</t>
  </si>
  <si>
    <t>Cost</t>
  </si>
  <si>
    <t>NVMFS5C450NL</t>
    <phoneticPr fontId="19" type="noConversion"/>
  </si>
  <si>
    <t>40V, 2.8mOhm , 110A, Single N−Channel Power MOSFET</t>
    <phoneticPr fontId="19" type="noConversion"/>
  </si>
  <si>
    <t>EFD1820G</t>
    <phoneticPr fontId="19" type="noConversion"/>
  </si>
  <si>
    <t>053398-0671</t>
    <phoneticPr fontId="19" type="noConversion"/>
  </si>
  <si>
    <t>053398-0671</t>
    <phoneticPr fontId="19" type="noConversion"/>
  </si>
  <si>
    <t>1.25mm Pitch SMD CON, Vertical 6-Pin</t>
    <phoneticPr fontId="19" type="noConversion"/>
  </si>
  <si>
    <t>12.25x4.2</t>
    <phoneticPr fontId="19" type="noConversion"/>
  </si>
  <si>
    <t>PAD_4X4</t>
    <phoneticPr fontId="19" type="noConversion"/>
  </si>
  <si>
    <t>P1,P6</t>
    <phoneticPr fontId="19" type="noConversion"/>
  </si>
  <si>
    <t>Plasma Pipette Transformer PCB BOM V2.0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</si>
</sst>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</cellStyleXfs>
  <cellXfs count="21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1" fontId="0" fillId="0" borderId="10" xfId="0" applyNumberFormat="1" applyBorder="1">
      <alignment vertical="center"/>
    </xf>
    <xf numFmtId="41" fontId="0" fillId="0" borderId="11" xfId="0" applyNumberFormat="1" applyBorder="1">
      <alignment vertical="center"/>
    </xf>
    <xf numFmtId="41" fontId="0" fillId="34" borderId="11" xfId="0" applyNumberFormat="1" applyFill="1" applyBorder="1">
      <alignment vertical="center"/>
    </xf>
    <xf numFmtId="41" fontId="18" fillId="0" borderId="0" xfId="0" applyNumberFormat="1" applyFont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0" fontId="0" fillId="34" borderId="11" xfId="0" applyFill="1" applyBorder="1">
      <alignment vertical="center"/>
    </xf>
    <xf numFmtId="0" fontId="0" fillId="0" borderId="12" xfId="0" applyBorder="1">
      <alignment vertical="center"/>
    </xf>
    <xf numFmtId="41" fontId="0" fillId="0" borderId="10" xfId="1" applyFont="1" applyFill="1" applyBorder="1">
      <alignment vertical="center"/>
    </xf>
    <xf numFmtId="49" fontId="18" fillId="33" borderId="14" xfId="0" applyNumberFormat="1" applyFont="1" applyFill="1" applyBorder="1" applyAlignment="1">
      <alignment horizontal="center" vertical="center"/>
    </xf>
    <xf numFmtId="49" fontId="18" fillId="33" borderId="15" xfId="0" applyNumberFormat="1" applyFont="1" applyFill="1" applyBorder="1" applyAlignment="1">
      <alignment horizontal="center" vertical="center"/>
    </xf>
    <xf numFmtId="0" fontId="14" fillId="0" borderId="11" xfId="0" applyFont="1" applyBorder="1">
      <alignment vertical="center"/>
    </xf>
    <xf numFmtId="0" fontId="14" fillId="0" borderId="13" xfId="0" applyFont="1" applyBorder="1">
      <alignment vertical="center"/>
    </xf>
    <xf numFmtId="0" fontId="24" fillId="0" borderId="11" xfId="0" applyFont="1" applyBorder="1">
      <alignment vertical="center"/>
    </xf>
    <xf numFmtId="0" fontId="23" fillId="0" borderId="11" xfId="0" applyFont="1" applyFill="1" applyBorder="1">
      <alignment vertical="center"/>
    </xf>
  </cellXfs>
  <cellStyles count="56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6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51"/>
    <cellStyle name="쉼표 [0] 2 2" xfId="53"/>
    <cellStyle name="쉼표 [0] 3" xfId="52"/>
    <cellStyle name="쉼표 [0] 4" xfId="47"/>
    <cellStyle name="쉼표 [0] 5" xfId="49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3"/>
    <cellStyle name="제목 5 2" xfId="54"/>
    <cellStyle name="제목 6" xfId="44"/>
    <cellStyle name="좋음" xfId="7" builtinId="26" customBuiltin="1"/>
    <cellStyle name="출력" xfId="11" builtinId="21" customBuiltin="1"/>
    <cellStyle name="표준" xfId="0" builtinId="0"/>
    <cellStyle name="표준 10" xfId="55"/>
    <cellStyle name="표준 2" xfId="45"/>
    <cellStyle name="표준 2 2" xfId="48"/>
    <cellStyle name="표준 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Normal="100" workbookViewId="0">
      <selection activeCell="F18" sqref="F18"/>
    </sheetView>
  </sheetViews>
  <sheetFormatPr defaultRowHeight="16.5"/>
  <cols>
    <col min="1" max="1" width="5.5" customWidth="1"/>
    <col min="3" max="3" width="16.875" bestFit="1" customWidth="1"/>
    <col min="4" max="4" width="15.875" bestFit="1" customWidth="1"/>
    <col min="5" max="5" width="18.625" bestFit="1" customWidth="1"/>
    <col min="6" max="6" width="23.125" bestFit="1" customWidth="1"/>
    <col min="7" max="7" width="54.625" bestFit="1" customWidth="1"/>
    <col min="8" max="8" width="9.5" bestFit="1" customWidth="1"/>
    <col min="9" max="9" width="18.625" bestFit="1" customWidth="1"/>
    <col min="10" max="10" width="10.875" bestFit="1" customWidth="1"/>
    <col min="11" max="11" width="11.75" bestFit="1" customWidth="1"/>
    <col min="12" max="12" width="10.125" bestFit="1" customWidth="1"/>
  </cols>
  <sheetData>
    <row r="1" spans="1:13" s="1" customFormat="1"/>
    <row r="2" spans="1:13">
      <c r="B2" s="1" t="s">
        <v>65</v>
      </c>
    </row>
    <row r="4" spans="1:13" ht="17.25" thickBot="1"/>
    <row r="5" spans="1:13" ht="17.25" thickBot="1">
      <c r="A5" s="2"/>
      <c r="B5" s="15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16" t="s">
        <v>9</v>
      </c>
      <c r="K5" s="16" t="s">
        <v>8</v>
      </c>
      <c r="L5" s="16" t="s">
        <v>54</v>
      </c>
      <c r="M5" s="16" t="s">
        <v>55</v>
      </c>
    </row>
    <row r="6" spans="1:13">
      <c r="B6" s="13">
        <v>1</v>
      </c>
      <c r="C6" s="8" t="s">
        <v>10</v>
      </c>
      <c r="D6" s="8" t="s">
        <v>11</v>
      </c>
      <c r="E6" s="8" t="s">
        <v>12</v>
      </c>
      <c r="F6" s="8" t="s">
        <v>10</v>
      </c>
      <c r="G6" s="8" t="s">
        <v>13</v>
      </c>
      <c r="H6" s="8">
        <v>1</v>
      </c>
      <c r="I6" s="8" t="s">
        <v>14</v>
      </c>
      <c r="J6" s="8" t="s">
        <v>16</v>
      </c>
      <c r="K6" s="8" t="s">
        <v>15</v>
      </c>
      <c r="L6" s="14">
        <v>2280</v>
      </c>
      <c r="M6" s="3">
        <f>H6*L6</f>
        <v>2280</v>
      </c>
    </row>
    <row r="7" spans="1:13">
      <c r="B7" s="10">
        <v>2</v>
      </c>
      <c r="C7" s="9" t="s">
        <v>17</v>
      </c>
      <c r="D7" s="9" t="s">
        <v>18</v>
      </c>
      <c r="E7" s="9" t="s">
        <v>19</v>
      </c>
      <c r="F7" s="9" t="s">
        <v>20</v>
      </c>
      <c r="G7" s="9" t="s">
        <v>21</v>
      </c>
      <c r="H7" s="9">
        <v>2</v>
      </c>
      <c r="I7" s="9" t="s">
        <v>22</v>
      </c>
      <c r="J7" s="9" t="s">
        <v>24</v>
      </c>
      <c r="K7" s="9" t="s">
        <v>23</v>
      </c>
      <c r="L7" s="9">
        <v>10</v>
      </c>
      <c r="M7" s="4">
        <f>H7*L7</f>
        <v>20</v>
      </c>
    </row>
    <row r="8" spans="1:13">
      <c r="B8" s="10">
        <v>3</v>
      </c>
      <c r="C8" s="9" t="s">
        <v>25</v>
      </c>
      <c r="D8" s="9" t="s">
        <v>26</v>
      </c>
      <c r="E8" s="9" t="s">
        <v>27</v>
      </c>
      <c r="F8" s="9" t="s">
        <v>28</v>
      </c>
      <c r="G8" s="9" t="s">
        <v>29</v>
      </c>
      <c r="H8" s="9">
        <v>2</v>
      </c>
      <c r="I8" s="9" t="s">
        <v>30</v>
      </c>
      <c r="J8" s="9" t="s">
        <v>24</v>
      </c>
      <c r="K8" s="9" t="s">
        <v>31</v>
      </c>
      <c r="L8" s="9">
        <v>10</v>
      </c>
      <c r="M8" s="4">
        <f>H8*L8</f>
        <v>20</v>
      </c>
    </row>
    <row r="9" spans="1:13">
      <c r="B9" s="10">
        <v>4</v>
      </c>
      <c r="C9" s="9" t="s">
        <v>56</v>
      </c>
      <c r="D9" s="9" t="s">
        <v>56</v>
      </c>
      <c r="E9" s="9" t="s">
        <v>32</v>
      </c>
      <c r="F9" s="9" t="s">
        <v>56</v>
      </c>
      <c r="G9" s="9" t="s">
        <v>57</v>
      </c>
      <c r="H9" s="9">
        <v>2</v>
      </c>
      <c r="I9" s="9" t="s">
        <v>33</v>
      </c>
      <c r="J9" s="9" t="s">
        <v>35</v>
      </c>
      <c r="K9" s="9" t="s">
        <v>34</v>
      </c>
      <c r="L9" s="20">
        <v>940</v>
      </c>
      <c r="M9" s="4">
        <f>H9*L9</f>
        <v>1880</v>
      </c>
    </row>
    <row r="10" spans="1:13">
      <c r="B10" s="18">
        <v>5</v>
      </c>
      <c r="C10" s="17" t="s">
        <v>59</v>
      </c>
      <c r="D10" s="19" t="s">
        <v>59</v>
      </c>
      <c r="E10" s="19" t="s">
        <v>36</v>
      </c>
      <c r="F10" s="19" t="s">
        <v>60</v>
      </c>
      <c r="G10" s="19" t="s">
        <v>61</v>
      </c>
      <c r="H10" s="19">
        <v>1</v>
      </c>
      <c r="I10" s="19" t="s">
        <v>37</v>
      </c>
      <c r="J10" s="19" t="s">
        <v>62</v>
      </c>
      <c r="K10" s="19" t="s">
        <v>38</v>
      </c>
      <c r="L10" s="9">
        <v>130</v>
      </c>
      <c r="M10" s="4">
        <f>H10*L10</f>
        <v>130</v>
      </c>
    </row>
    <row r="11" spans="1:13">
      <c r="B11" s="10">
        <v>8</v>
      </c>
      <c r="C11" s="9" t="s">
        <v>41</v>
      </c>
      <c r="D11" s="9" t="s">
        <v>42</v>
      </c>
      <c r="E11" s="9" t="s">
        <v>43</v>
      </c>
      <c r="F11" s="9" t="s">
        <v>42</v>
      </c>
      <c r="G11" s="9" t="s">
        <v>44</v>
      </c>
      <c r="H11" s="9">
        <v>1</v>
      </c>
      <c r="I11" s="9" t="s">
        <v>45</v>
      </c>
      <c r="J11" s="9" t="s">
        <v>47</v>
      </c>
      <c r="K11" s="9" t="s">
        <v>46</v>
      </c>
      <c r="L11" s="9">
        <v>160</v>
      </c>
      <c r="M11" s="4">
        <f>H11*L11</f>
        <v>160</v>
      </c>
    </row>
    <row r="12" spans="1:13">
      <c r="B12" s="10">
        <v>9</v>
      </c>
      <c r="C12" s="9" t="s">
        <v>58</v>
      </c>
      <c r="D12" s="9" t="s">
        <v>48</v>
      </c>
      <c r="E12" s="9" t="s">
        <v>49</v>
      </c>
      <c r="F12" s="9" t="s">
        <v>48</v>
      </c>
      <c r="G12" s="9" t="s">
        <v>50</v>
      </c>
      <c r="H12" s="9">
        <v>1</v>
      </c>
      <c r="I12" s="9" t="s">
        <v>51</v>
      </c>
      <c r="J12" s="9" t="s">
        <v>53</v>
      </c>
      <c r="K12" s="9" t="s">
        <v>52</v>
      </c>
      <c r="L12" s="7">
        <v>10000</v>
      </c>
      <c r="M12" s="4">
        <f>H12*L12</f>
        <v>10000</v>
      </c>
    </row>
    <row r="13" spans="1:13">
      <c r="B13" s="11">
        <v>6</v>
      </c>
      <c r="C13" s="12" t="s">
        <v>63</v>
      </c>
      <c r="D13" s="12"/>
      <c r="E13" s="12"/>
      <c r="F13" s="12"/>
      <c r="G13" s="12" t="s">
        <v>39</v>
      </c>
      <c r="H13" s="12">
        <v>2</v>
      </c>
      <c r="I13" s="12" t="s">
        <v>64</v>
      </c>
      <c r="J13" s="12" t="s">
        <v>40</v>
      </c>
      <c r="K13" s="12"/>
      <c r="L13" s="12">
        <v>0</v>
      </c>
      <c r="M13" s="5">
        <f>H13*L13</f>
        <v>0</v>
      </c>
    </row>
    <row r="14" spans="1:13">
      <c r="M14" s="6">
        <f>SUM(M6:M13)</f>
        <v>14490</v>
      </c>
    </row>
    <row r="15" spans="1:13" s="1" customFormat="1"/>
  </sheetData>
  <autoFilter ref="B5:K5"/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Transformer_V3.0</vt:lpstr>
      <vt:lpstr>Transformer_V3.0!_FilterDatabase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2018-04-02T13:47:40Z</dcterms:created>
  <dcterms:modified xsi:type="dcterms:W3CDTF">2018-08-05T05:21:21Z</dcterms:modified>
</cp:coreProperties>
</file>