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35" yWindow="1890" windowWidth="28800" windowHeight="12060" activeTab="1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Sheet1" sheetId="16" r:id="rId11"/>
  </sheets>
  <definedNames>
    <definedName name="_xlnm._FilterDatabase" localSheetId="4">'0314'!$B$4:$F$4</definedName>
  </definedNames>
  <calcPr calcId="152511"/>
</workbook>
</file>

<file path=xl/calcChain.xml><?xml version="1.0" encoding="utf-8"?>
<calcChain xmlns="http://schemas.openxmlformats.org/spreadsheetml/2006/main"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<sst xmlns="http://schemas.openxmlformats.org/spreadsheetml/2006/main" count="1080" uniqueCount="404">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</sst>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27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0" fontId="0" fillId="35" borderId="0" xfId="0" applyFill="1"/>
    <xf numFmtId="3" fontId="0" fillId="35" borderId="0" xfId="0" applyNumberFormat="1" applyFill="1"/>
    <xf numFmtId="3" fontId="0" fillId="35" borderId="0" xfId="0" applyNumberFormat="1" applyFill="1" applyAlignment="1">
      <alignment wrapText="1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33" borderId="30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C29" sqref="C29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SUM(D6:D25)</f>
        <v>1658330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  <c r="M3" s="56" t="s">
        <v>400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400" t="s">
        <v>297</v>
      </c>
      <c r="D9" s="401"/>
      <c r="E9" s="401"/>
      <c r="F9" s="265">
        <f>SUM(F6:F8)</f>
        <v>138411</v>
      </c>
      <c r="H9" s="400" t="s">
        <v>297</v>
      </c>
      <c r="I9" s="401"/>
      <c r="J9" s="401"/>
      <c r="K9" s="265">
        <f>SUM(K6:K8)</f>
        <v>42250</v>
      </c>
      <c r="M9" s="400" t="s">
        <v>297</v>
      </c>
      <c r="N9" s="401"/>
      <c r="O9" s="401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400" t="s">
        <v>300</v>
      </c>
      <c r="D14" s="401"/>
      <c r="E14" s="421">
        <f>F12</f>
        <v>553644</v>
      </c>
      <c r="F14" s="422"/>
      <c r="H14" s="400" t="s">
        <v>300</v>
      </c>
      <c r="I14" s="401"/>
      <c r="J14" s="421">
        <f>K12</f>
        <v>169000</v>
      </c>
      <c r="K14" s="422"/>
      <c r="M14" s="400" t="s">
        <v>300</v>
      </c>
      <c r="N14" s="401"/>
      <c r="O14" s="421">
        <f>P12</f>
        <v>150000</v>
      </c>
      <c r="P14" s="422"/>
    </row>
    <row r="15" spans="2:16" x14ac:dyDescent="0.3">
      <c r="C15" s="423"/>
      <c r="D15" s="423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401</v>
      </c>
      <c r="N17" s="1"/>
      <c r="O17" s="1"/>
      <c r="P17" s="1"/>
    </row>
    <row r="18" spans="3:16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  <c r="M18" s="56" t="s">
        <v>293</v>
      </c>
      <c r="N18" s="1"/>
      <c r="O18" s="1"/>
      <c r="P18" s="1"/>
    </row>
    <row r="19" spans="3:16" ht="17.25" thickBot="1" x14ac:dyDescent="0.35">
      <c r="C19" s="257" t="s">
        <v>304</v>
      </c>
      <c r="D19" s="140">
        <v>52</v>
      </c>
      <c r="E19" s="140">
        <v>670</v>
      </c>
      <c r="F19" s="202">
        <f>D19*E19</f>
        <v>34840</v>
      </c>
      <c r="M19" s="260" t="s">
        <v>298</v>
      </c>
      <c r="N19" s="261" t="s">
        <v>294</v>
      </c>
      <c r="O19" s="261" t="s">
        <v>295</v>
      </c>
      <c r="P19" s="262" t="s">
        <v>296</v>
      </c>
    </row>
    <row r="20" spans="3:16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  <c r="M20" s="257" t="s">
        <v>292</v>
      </c>
      <c r="N20" s="356">
        <v>72</v>
      </c>
      <c r="O20" s="356">
        <v>250</v>
      </c>
      <c r="P20" s="202">
        <f>N20*O20</f>
        <v>18000</v>
      </c>
    </row>
    <row r="21" spans="3:16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  <c r="M21" s="258" t="s">
        <v>291</v>
      </c>
      <c r="N21" s="251">
        <v>0</v>
      </c>
      <c r="O21" s="253" t="s">
        <v>301</v>
      </c>
      <c r="P21" s="252">
        <f>P20*N21/100</f>
        <v>0</v>
      </c>
    </row>
    <row r="22" spans="3:16" s="56" customFormat="1" ht="17.25" thickBot="1" x14ac:dyDescent="0.35">
      <c r="C22" s="400" t="s">
        <v>297</v>
      </c>
      <c r="D22" s="401"/>
      <c r="E22" s="401"/>
      <c r="F22" s="265">
        <f>SUM(F19:F21)</f>
        <v>45292</v>
      </c>
      <c r="M22" s="259" t="s">
        <v>303</v>
      </c>
      <c r="N22" s="254">
        <v>0</v>
      </c>
      <c r="O22" s="255" t="s">
        <v>301</v>
      </c>
      <c r="P22" s="256">
        <f>P20*N22/100</f>
        <v>0</v>
      </c>
    </row>
    <row r="23" spans="3:16" ht="17.25" thickBot="1" x14ac:dyDescent="0.35">
      <c r="D23" s="5"/>
      <c r="E23" s="5"/>
      <c r="F23" s="5"/>
      <c r="M23" s="400" t="s">
        <v>297</v>
      </c>
      <c r="N23" s="401"/>
      <c r="O23" s="401"/>
      <c r="P23" s="265">
        <f>SUM(P20:P22)</f>
        <v>18000</v>
      </c>
    </row>
    <row r="24" spans="3:16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  <c r="M24" s="56"/>
      <c r="N24" s="5"/>
      <c r="O24" s="5"/>
      <c r="P24" s="5"/>
    </row>
    <row r="25" spans="3:16" ht="17.25" thickBot="1" x14ac:dyDescent="0.35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  <c r="M25" s="263" t="s">
        <v>298</v>
      </c>
      <c r="N25" s="264" t="s">
        <v>299</v>
      </c>
      <c r="O25" s="32" t="s">
        <v>295</v>
      </c>
      <c r="P25" s="33" t="s">
        <v>296</v>
      </c>
    </row>
    <row r="26" spans="3:16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  <c r="M26" s="266" t="s">
        <v>292</v>
      </c>
      <c r="N26" s="356">
        <v>5</v>
      </c>
      <c r="O26" s="356">
        <v>18000</v>
      </c>
      <c r="P26" s="99">
        <f>N26*O26</f>
        <v>90000</v>
      </c>
    </row>
    <row r="27" spans="3:16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  <c r="M27" s="259" t="s">
        <v>307</v>
      </c>
      <c r="N27" s="353">
        <v>3</v>
      </c>
      <c r="O27" s="353">
        <v>0</v>
      </c>
      <c r="P27" s="267">
        <f>N27*O27</f>
        <v>0</v>
      </c>
    </row>
    <row r="28" spans="3:16" ht="17.25" thickBot="1" x14ac:dyDescent="0.35">
      <c r="C28" s="400" t="s">
        <v>300</v>
      </c>
      <c r="D28" s="401"/>
      <c r="E28" s="421">
        <f>SUM(F25:F27)</f>
        <v>291168</v>
      </c>
      <c r="F28" s="422"/>
      <c r="M28" s="400" t="s">
        <v>300</v>
      </c>
      <c r="N28" s="401"/>
      <c r="O28" s="421">
        <f>P26</f>
        <v>90000</v>
      </c>
      <c r="P28" s="422"/>
    </row>
    <row r="31" spans="3:16" x14ac:dyDescent="0.3">
      <c r="M31" s="56" t="s">
        <v>402</v>
      </c>
      <c r="N31" s="1"/>
      <c r="O31" s="1"/>
      <c r="P31" s="1"/>
    </row>
    <row r="32" spans="3:16" ht="17.25" thickBot="1" x14ac:dyDescent="0.35">
      <c r="M32" s="56" t="s">
        <v>293</v>
      </c>
      <c r="N32" s="1"/>
      <c r="O32" s="1"/>
      <c r="P32" s="1"/>
    </row>
    <row r="33" spans="13:16" ht="17.25" thickBot="1" x14ac:dyDescent="0.35">
      <c r="M33" s="260" t="s">
        <v>298</v>
      </c>
      <c r="N33" s="261" t="s">
        <v>294</v>
      </c>
      <c r="O33" s="261" t="s">
        <v>295</v>
      </c>
      <c r="P33" s="262" t="s">
        <v>296</v>
      </c>
    </row>
    <row r="34" spans="13:16" x14ac:dyDescent="0.3">
      <c r="M34" s="257" t="s">
        <v>292</v>
      </c>
      <c r="N34" s="356">
        <v>54</v>
      </c>
      <c r="O34" s="356">
        <v>250</v>
      </c>
      <c r="P34" s="202">
        <f>N34*O34</f>
        <v>13500</v>
      </c>
    </row>
    <row r="35" spans="13:16" x14ac:dyDescent="0.3">
      <c r="M35" s="258" t="s">
        <v>291</v>
      </c>
      <c r="N35" s="251">
        <v>0</v>
      </c>
      <c r="O35" s="253" t="s">
        <v>301</v>
      </c>
      <c r="P35" s="252">
        <f>P34*N35/100</f>
        <v>0</v>
      </c>
    </row>
    <row r="36" spans="13:16" ht="17.25" thickBot="1" x14ac:dyDescent="0.35">
      <c r="M36" s="259" t="s">
        <v>303</v>
      </c>
      <c r="N36" s="254">
        <v>0</v>
      </c>
      <c r="O36" s="255" t="s">
        <v>301</v>
      </c>
      <c r="P36" s="256">
        <f>P34*N36/100</f>
        <v>0</v>
      </c>
    </row>
    <row r="37" spans="13:16" ht="17.25" thickBot="1" x14ac:dyDescent="0.35">
      <c r="M37" s="400" t="s">
        <v>297</v>
      </c>
      <c r="N37" s="401"/>
      <c r="O37" s="401"/>
      <c r="P37" s="265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3" t="s">
        <v>298</v>
      </c>
      <c r="N39" s="264" t="s">
        <v>299</v>
      </c>
      <c r="O39" s="32" t="s">
        <v>295</v>
      </c>
      <c r="P39" s="33" t="s">
        <v>296</v>
      </c>
    </row>
    <row r="40" spans="13:16" x14ac:dyDescent="0.3">
      <c r="M40" s="266" t="s">
        <v>292</v>
      </c>
      <c r="N40" s="356">
        <v>10</v>
      </c>
      <c r="O40" s="356">
        <v>1350</v>
      </c>
      <c r="P40" s="99">
        <f>N40*O40</f>
        <v>13500</v>
      </c>
    </row>
    <row r="41" spans="13:16" ht="17.25" thickBot="1" x14ac:dyDescent="0.35">
      <c r="M41" s="259" t="s">
        <v>307</v>
      </c>
      <c r="N41" s="353">
        <v>3</v>
      </c>
      <c r="O41" s="353">
        <v>0</v>
      </c>
      <c r="P41" s="267">
        <f>N41*O41</f>
        <v>0</v>
      </c>
    </row>
    <row r="42" spans="13:16" ht="17.25" thickBot="1" x14ac:dyDescent="0.35">
      <c r="M42" s="400" t="s">
        <v>300</v>
      </c>
      <c r="N42" s="401"/>
      <c r="O42" s="421">
        <f>P40</f>
        <v>13500</v>
      </c>
      <c r="P42" s="422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workbookViewId="0">
      <selection activeCell="J15" sqref="J15"/>
    </sheetView>
  </sheetViews>
  <sheetFormatPr defaultRowHeight="16.5" x14ac:dyDescent="0.3"/>
  <cols>
    <col min="2" max="2" width="16.5" bestFit="1" customWidth="1"/>
    <col min="3" max="3" width="14.375" bestFit="1" customWidth="1"/>
    <col min="4" max="4" width="31.5" style="1" bestFit="1" customWidth="1"/>
  </cols>
  <sheetData>
    <row r="2" spans="2:13" ht="17.25" thickBot="1" x14ac:dyDescent="0.35"/>
    <row r="3" spans="2:13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2:13" x14ac:dyDescent="0.3">
      <c r="B4" s="393" t="s">
        <v>394</v>
      </c>
      <c r="C4" t="s">
        <v>398</v>
      </c>
      <c r="D4" s="393" t="s">
        <v>393</v>
      </c>
      <c r="G4" s="394">
        <v>17000</v>
      </c>
      <c r="I4">
        <v>2</v>
      </c>
      <c r="M4" s="393">
        <v>12</v>
      </c>
    </row>
    <row r="5" spans="2:13" x14ac:dyDescent="0.3">
      <c r="B5" s="393" t="s">
        <v>396</v>
      </c>
      <c r="C5" s="1" t="s">
        <v>398</v>
      </c>
      <c r="D5" s="393" t="s">
        <v>397</v>
      </c>
      <c r="G5" s="395">
        <v>24000</v>
      </c>
      <c r="I5">
        <v>2</v>
      </c>
      <c r="M5" s="393">
        <v>32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abSelected="1" workbookViewId="0">
      <selection activeCell="N20" sqref="N20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402" t="s">
        <v>95</v>
      </c>
      <c r="L4" s="396"/>
      <c r="M4" s="404" t="s">
        <v>85</v>
      </c>
      <c r="N4" s="404"/>
      <c r="O4" s="404"/>
      <c r="P4" s="396" t="s">
        <v>89</v>
      </c>
      <c r="Q4" s="396" t="s">
        <v>90</v>
      </c>
      <c r="R4" s="398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03"/>
      <c r="L5" s="397"/>
      <c r="M5" s="387" t="s">
        <v>86</v>
      </c>
      <c r="N5" s="387" t="s">
        <v>87</v>
      </c>
      <c r="O5" s="387" t="s">
        <v>97</v>
      </c>
      <c r="P5" s="397"/>
      <c r="Q5" s="397"/>
      <c r="R5" s="399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400" t="s">
        <v>98</v>
      </c>
      <c r="L6" s="401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424">
        <v>43219</v>
      </c>
      <c r="C11" s="116" t="s">
        <v>358</v>
      </c>
      <c r="D11" s="116" t="s">
        <v>377</v>
      </c>
      <c r="E11" s="116" t="s">
        <v>360</v>
      </c>
      <c r="F11" s="116" t="s">
        <v>373</v>
      </c>
      <c r="G11" s="110">
        <v>5</v>
      </c>
      <c r="H11" s="425">
        <v>250000</v>
      </c>
      <c r="I11" s="426">
        <f t="shared" ref="I11:I12" si="1">G11*H11</f>
        <v>1250000</v>
      </c>
    </row>
    <row r="12" spans="2:18" x14ac:dyDescent="0.3">
      <c r="B12" s="424">
        <v>43219</v>
      </c>
      <c r="C12" s="116" t="s">
        <v>358</v>
      </c>
      <c r="D12" s="116" t="s">
        <v>377</v>
      </c>
      <c r="E12" s="116" t="s">
        <v>360</v>
      </c>
      <c r="F12" s="116" t="s">
        <v>375</v>
      </c>
      <c r="G12" s="110">
        <v>3</v>
      </c>
      <c r="H12" s="425">
        <v>50000</v>
      </c>
      <c r="I12" s="426">
        <f t="shared" si="1"/>
        <v>150000</v>
      </c>
    </row>
    <row r="13" spans="2:18" x14ac:dyDescent="0.3">
      <c r="B13" s="424">
        <v>43222</v>
      </c>
      <c r="C13" s="116" t="s">
        <v>358</v>
      </c>
      <c r="D13" s="116" t="s">
        <v>399</v>
      </c>
      <c r="E13" s="116" t="s">
        <v>360</v>
      </c>
      <c r="F13" s="116" t="s">
        <v>373</v>
      </c>
      <c r="G13" s="110">
        <v>1</v>
      </c>
      <c r="H13" s="425">
        <v>250000</v>
      </c>
      <c r="I13" s="426">
        <f t="shared" ref="I13:I14" si="2">G13*H13</f>
        <v>250000</v>
      </c>
    </row>
    <row r="14" spans="2:18" x14ac:dyDescent="0.3">
      <c r="B14" s="424">
        <v>43222</v>
      </c>
      <c r="C14" s="116" t="s">
        <v>358</v>
      </c>
      <c r="D14" s="116" t="s">
        <v>399</v>
      </c>
      <c r="E14" s="116" t="s">
        <v>360</v>
      </c>
      <c r="F14" s="116" t="s">
        <v>375</v>
      </c>
      <c r="G14" s="110">
        <v>5</v>
      </c>
      <c r="H14" s="425">
        <v>18000</v>
      </c>
      <c r="I14" s="426">
        <f t="shared" si="2"/>
        <v>90000</v>
      </c>
    </row>
    <row r="15" spans="2:18" x14ac:dyDescent="0.3">
      <c r="B15" s="424">
        <v>43222</v>
      </c>
      <c r="C15" s="116" t="s">
        <v>358</v>
      </c>
      <c r="D15" s="116" t="s">
        <v>348</v>
      </c>
      <c r="E15" s="116" t="s">
        <v>403</v>
      </c>
      <c r="F15" s="116" t="s">
        <v>373</v>
      </c>
      <c r="G15" s="110">
        <v>2</v>
      </c>
      <c r="H15" s="425">
        <v>250000</v>
      </c>
      <c r="I15" s="426">
        <f t="shared" ref="I15:I16" si="3">G15*H15</f>
        <v>500000</v>
      </c>
    </row>
    <row r="16" spans="2:18" x14ac:dyDescent="0.3">
      <c r="B16" s="424">
        <v>43222</v>
      </c>
      <c r="C16" s="116" t="s">
        <v>358</v>
      </c>
      <c r="D16" s="116" t="s">
        <v>348</v>
      </c>
      <c r="E16" s="116" t="s">
        <v>360</v>
      </c>
      <c r="F16" s="116" t="s">
        <v>375</v>
      </c>
      <c r="G16" s="110">
        <v>10</v>
      </c>
      <c r="H16" s="425">
        <v>13500</v>
      </c>
      <c r="I16" s="426">
        <f t="shared" si="3"/>
        <v>135000</v>
      </c>
    </row>
    <row r="17" spans="2:9" x14ac:dyDescent="0.3">
      <c r="B17" s="203"/>
      <c r="C17" s="348"/>
      <c r="D17" s="86"/>
      <c r="E17" s="86"/>
      <c r="F17" s="86"/>
      <c r="G17" s="348"/>
      <c r="H17" s="348"/>
      <c r="I17" s="18"/>
    </row>
    <row r="18" spans="2:9" x14ac:dyDescent="0.3">
      <c r="B18" s="203"/>
      <c r="C18" s="348"/>
      <c r="D18" s="86"/>
      <c r="E18" s="86"/>
      <c r="F18" s="86"/>
      <c r="G18" s="348"/>
      <c r="H18" s="348"/>
      <c r="I18" s="18"/>
    </row>
    <row r="19" spans="2:9" x14ac:dyDescent="0.3">
      <c r="B19" s="203"/>
      <c r="C19" s="348"/>
      <c r="D19" s="86"/>
      <c r="E19" s="86"/>
      <c r="F19" s="86"/>
      <c r="G19" s="348"/>
      <c r="H19" s="348"/>
      <c r="I19" s="18"/>
    </row>
    <row r="20" spans="2:9" x14ac:dyDescent="0.3">
      <c r="B20" s="203"/>
      <c r="C20" s="348"/>
      <c r="D20" s="86"/>
      <c r="E20" s="86"/>
      <c r="F20" s="86"/>
      <c r="G20" s="348"/>
      <c r="H20" s="348"/>
      <c r="I20" s="18"/>
    </row>
    <row r="21" spans="2:9" x14ac:dyDescent="0.3">
      <c r="B21" s="85"/>
      <c r="C21" s="348"/>
      <c r="D21" s="86"/>
      <c r="E21" s="86"/>
      <c r="F21" s="86"/>
      <c r="G21" s="348"/>
      <c r="H21" s="348"/>
      <c r="I21" s="18"/>
    </row>
    <row r="22" spans="2:9" x14ac:dyDescent="0.3">
      <c r="B22" s="85"/>
      <c r="C22" s="348"/>
      <c r="D22" s="86"/>
      <c r="E22" s="86"/>
      <c r="F22" s="86"/>
      <c r="G22" s="348"/>
      <c r="H22" s="348"/>
      <c r="I22" s="18"/>
    </row>
    <row r="23" spans="2:9" x14ac:dyDescent="0.3">
      <c r="B23" s="85"/>
      <c r="C23" s="348"/>
      <c r="D23" s="86"/>
      <c r="E23" s="86"/>
      <c r="F23" s="86"/>
      <c r="G23" s="348"/>
      <c r="H23" s="348"/>
      <c r="I23" s="18"/>
    </row>
    <row r="24" spans="2:9" ht="17.25" thickBot="1" x14ac:dyDescent="0.35">
      <c r="B24" s="221"/>
      <c r="C24" s="352"/>
      <c r="D24" s="75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D8" sqref="D8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402" t="s">
        <v>95</v>
      </c>
      <c r="C3" s="396"/>
      <c r="D3" s="404" t="s">
        <v>85</v>
      </c>
      <c r="E3" s="404"/>
      <c r="F3" s="404"/>
      <c r="G3" s="396" t="s">
        <v>89</v>
      </c>
      <c r="H3" s="396" t="s">
        <v>90</v>
      </c>
      <c r="I3" s="417" t="s">
        <v>93</v>
      </c>
      <c r="J3" s="415" t="s">
        <v>356</v>
      </c>
    </row>
    <row r="4" spans="2:15" s="137" customFormat="1" ht="17.25" thickBot="1" x14ac:dyDescent="0.35">
      <c r="B4" s="411"/>
      <c r="C4" s="412"/>
      <c r="D4" s="386" t="s">
        <v>86</v>
      </c>
      <c r="E4" s="386" t="s">
        <v>87</v>
      </c>
      <c r="F4" s="386" t="s">
        <v>88</v>
      </c>
      <c r="G4" s="412"/>
      <c r="H4" s="412"/>
      <c r="I4" s="418"/>
      <c r="J4" s="416"/>
    </row>
    <row r="5" spans="2:15" s="342" customFormat="1" x14ac:dyDescent="0.3">
      <c r="B5" s="405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07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05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10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07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05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10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10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10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07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05" t="s">
        <v>95</v>
      </c>
      <c r="C24" s="406"/>
      <c r="D24" s="409" t="s">
        <v>85</v>
      </c>
      <c r="E24" s="409"/>
      <c r="F24" s="409"/>
      <c r="G24" s="406" t="s">
        <v>89</v>
      </c>
      <c r="H24" s="406" t="s">
        <v>90</v>
      </c>
      <c r="I24" s="413" t="s">
        <v>93</v>
      </c>
    </row>
    <row r="25" spans="2:9" ht="17.25" thickBot="1" x14ac:dyDescent="0.35">
      <c r="B25" s="407"/>
      <c r="C25" s="408"/>
      <c r="D25" s="138" t="s">
        <v>86</v>
      </c>
      <c r="E25" s="138" t="s">
        <v>87</v>
      </c>
      <c r="F25" s="138" t="s">
        <v>88</v>
      </c>
      <c r="G25" s="408"/>
      <c r="H25" s="408"/>
      <c r="I25" s="414"/>
    </row>
    <row r="26" spans="2:9" ht="17.25" thickBot="1" x14ac:dyDescent="0.35">
      <c r="B26" s="400" t="s">
        <v>99</v>
      </c>
      <c r="C26" s="401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400" t="s">
        <v>347</v>
      </c>
      <c r="D9" s="401"/>
      <c r="E9" s="419">
        <f>SUM(F7:F8)</f>
        <v>620000</v>
      </c>
      <c r="F9" s="420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5" activePane="bottomLeft" state="frozen"/>
      <selection pane="bottomLeft" activeCell="A41" sqref="A41:XFD41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/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/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/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/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34"/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34"/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34"/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34"/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34"/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34"/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34"/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34"/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299" t="s">
        <v>12</v>
      </c>
      <c r="C29" s="300"/>
      <c r="D29" s="311" t="s">
        <v>349</v>
      </c>
      <c r="E29" s="311"/>
      <c r="F29" s="311"/>
      <c r="G29" s="301">
        <v>2</v>
      </c>
      <c r="H29" s="302" t="s">
        <v>23</v>
      </c>
      <c r="I29" s="294">
        <v>1</v>
      </c>
      <c r="J29" s="294">
        <v>1260</v>
      </c>
      <c r="K29" s="294"/>
      <c r="L29" s="294">
        <v>6</v>
      </c>
      <c r="M29" s="294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34"/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34"/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Sheet1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2018-05-02T09:03:19Z</dcterms:modified>
</cp:coreProperties>
</file>