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645"/>
  </bookViews>
  <sheets>
    <sheet name="Plasma_Pipette_Main_V1.0" sheetId="1" r:id="rId1"/>
  </sheets>
  <definedNames>
    <definedName name="_xlnm._FilterDatabase" localSheetId="0">Plasma_Pipette_Main_V1.0!$B$4:$L$4</definedName>
  </definedNames>
  <calcPr calcId="152511"/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S21" i="1" l="1"/>
  <c r="N21" i="1"/>
  <c r="N35" i="1" l="1"/>
  <c r="N25" i="1"/>
  <c r="N24" i="1"/>
  <c r="N22" i="1"/>
  <c r="N23" i="1"/>
  <c r="N41" i="1"/>
  <c r="N40" i="1"/>
  <c r="N39" i="1"/>
  <c r="N37" i="1"/>
  <c r="N34" i="1"/>
  <c r="N36" i="1"/>
  <c r="N20" i="1"/>
  <c r="N19" i="1"/>
  <c r="N33" i="1"/>
  <c r="N32" i="1"/>
  <c r="N31" i="1"/>
  <c r="N29" i="1"/>
  <c r="N28" i="1"/>
  <c r="N27" i="1"/>
  <c r="N26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4" i="1" l="1"/>
</calcChain>
</file>

<file path=xl/sharedStrings.xml><?xml version="1.0" encoding="utf-8"?>
<sst xmlns="http://schemas.openxmlformats.org/spreadsheetml/2006/main" count="439" uniqueCount="250">
  <si>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</si>
  <si>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</si>
  <si>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</si>
  <si>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</si>
  <si>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</si>
  <si>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</si>
  <si>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</si>
  <si>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</si>
  <si>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</si>
  <si>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</si>
  <si>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</si>
  <si>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</si>
  <si>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</si>
  <si>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</si>
  <si>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</si>
  <si>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</si>
  <si>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</si>
  <si>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</si>
  <si>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</si>
  <si>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</si>
  <si>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</si>
  <si>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</si>
  <si>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</si>
  <si>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</si>
  <si>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</si>
  <si>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</si>
  <si>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</si>
  <si>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</si>
  <si>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</si>
  <si>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</si>
  <si>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</si>
  <si>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</si>
  <si>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</si>
  <si>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</si>
  <si>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</si>
  <si>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</si>
  <si>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</si>
  <si>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</si>
  <si>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</si>
  <si>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</si>
  <si>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</si>
  <si>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</si>
  <si>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</si>
  <si>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</si>
  <si>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</si>
  <si>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</si>
  <si>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</si>
  <si>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</si>
  <si>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</si>
  <si>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</si>
  <si>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</si>
  <si>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</si>
  <si>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</si>
  <si>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</si>
  <si>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NO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</si>
  <si>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</si>
  <si>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</si>
  <si>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</si>
  <si>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</si>
  <si>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</si>
  <si>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</si>
  <si>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</si>
  <si>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</si>
  <si>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</si>
  <si>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</si>
  <si>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68K</t>
  </si>
  <si>
    <t>WR04X6802FTL</t>
  </si>
  <si>
    <t>RES SMD 68K OHM 1% 1/16W 0402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</si>
  <si>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</si>
  <si>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</si>
  <si>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</si>
  <si>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</si>
  <si>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</si>
  <si>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</si>
  <si>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</si>
  <si>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</si>
  <si>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</si>
  <si>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R19,R21,R22,R23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</si>
  <si>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</si>
  <si>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</si>
  <si>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</si>
  <si>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</si>
  <si>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</si>
  <si>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</si>
  <si>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</si>
  <si>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</si>
  <si>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</si>
  <si>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</si>
  <si>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</si>
  <si>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</si>
  <si>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</si>
  <si>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</si>
  <si>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</si>
  <si>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</si>
  <si>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</si>
  <si>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</si>
  <si>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</si>
  <si>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</si>
  <si>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</si>
  <si>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</si>
  <si>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</si>
  <si>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</si>
  <si>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</si>
  <si>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</si>
  <si>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</si>
  <si>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</si>
  <si>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</si>
  <si>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</si>
  <si>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</si>
  <si>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19-21/R6C-AP1Q2/3T</t>
  </si>
  <si>
    <t>Backlight LED SMD 1608 Red</t>
  </si>
  <si>
    <t>LED3</t>
  </si>
  <si>
    <t>1.0mm</t>
  </si>
  <si>
    <t>19-217/W1D-APQHY/3T</t>
  </si>
  <si>
    <t>Backlight LED SMD 1608 White</t>
  </si>
  <si>
    <t>LED4</t>
  </si>
  <si>
    <t>0.4mm</t>
  </si>
  <si>
    <t>19-213/G6C-AN1P2 /3T</t>
  </si>
  <si>
    <t>Backlight LED SMD 1608 Green</t>
  </si>
  <si>
    <t>LED5</t>
  </si>
  <si>
    <t>0.6mm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</si>
  <si>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</si>
  <si>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</si>
  <si>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</si>
  <si>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</si>
  <si>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</si>
  <si>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</si>
  <si>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</si>
  <si>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</si>
  <si>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</si>
  <si>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</si>
  <si>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</si>
  <si>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</si>
  <si>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</si>
  <si>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</si>
  <si>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</si>
  <si>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</si>
  <si>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</si>
  <si>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</si>
  <si>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</si>
  <si>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</si>
  <si>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</si>
  <si>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</si>
  <si>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</si>
  <si>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</si>
  <si>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</si>
  <si>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</si>
  <si>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</si>
  <si>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</si>
  <si>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</si>
  <si>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</si>
  <si>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</si>
  <si>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</si>
  <si>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</si>
  <si>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</si>
  <si>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</si>
  <si>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</si>
  <si>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</si>
  <si>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</si>
  <si>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</si>
  <si>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</si>
  <si>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</si>
  <si>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</si>
  <si>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</si>
  <si>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</si>
  <si>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</si>
  <si>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</si>
  <si>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</si>
  <si>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</si>
  <si>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053048-0310</t>
  </si>
  <si>
    <t>Molex</t>
  </si>
  <si>
    <t>1.25mm Pitch DIP CON, Right Angle 3-Pin</t>
  </si>
  <si>
    <t>BATT</t>
  </si>
  <si>
    <t>3.5mm</t>
  </si>
  <si>
    <t>5.5x5.5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</si>
  <si>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</si>
  <si>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</si>
  <si>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</si>
  <si>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</si>
  <si>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</si>
  <si>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</si>
  <si>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</si>
  <si>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053048-0710</t>
  </si>
  <si>
    <t>1.25mm Pitch DIP CON, Right Angle 7-Pin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</si>
  <si>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</si>
  <si>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</si>
  <si>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</si>
  <si>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</si>
  <si>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</si>
  <si>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</si>
  <si>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</si>
  <si>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</si>
  <si>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</si>
  <si>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</si>
  <si>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</si>
  <si>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</si>
  <si>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</si>
  <si>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</si>
  <si>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</si>
  <si>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</si>
  <si>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</si>
  <si>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</si>
  <si>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 xml:space="preserve"> Part Type Report1 for Plasma_Gen_Pipette_Main_SCH_V1.0_20180223.sch on 2018-03-29 오전 10:25:28</t>
  </si>
  <si>
    <t xml:space="preserve"> Design Part Type count: 24</t>
  </si>
  <si>
    <t>Unit Cost</t>
  </si>
  <si>
    <t>Cost</t>
  </si>
  <si>
    <t>필요수량</t>
  </si>
  <si>
    <t>MOQ</t>
  </si>
  <si>
    <t>구매수량</t>
  </si>
  <si>
    <t>구매금액</t>
  </si>
  <si>
    <t>P001574681</t>
    <phoneticPr fontId="19" type="noConversion"/>
  </si>
  <si>
    <t>1 point 삭제 예정</t>
    <phoneticPr fontId="19" type="noConversion"/>
  </si>
  <si>
    <t xml:space="preserve">P002266417 </t>
    <phoneticPr fontId="19" type="noConversion"/>
  </si>
  <si>
    <t>P008172717</t>
    <phoneticPr fontId="19" type="noConversion"/>
  </si>
  <si>
    <t>LF용 포함 구매</t>
    <phoneticPr fontId="19" type="noConversion"/>
  </si>
  <si>
    <t>P000725384</t>
    <phoneticPr fontId="19" type="noConversion"/>
  </si>
  <si>
    <t>P005609815</t>
    <phoneticPr fontId="19" type="noConversion"/>
  </si>
  <si>
    <t>P005609821</t>
    <phoneticPr fontId="19" type="noConversion"/>
  </si>
  <si>
    <t>P000098995</t>
    <phoneticPr fontId="19" type="noConversion"/>
  </si>
  <si>
    <t>재품이 없어 고휘도 구매</t>
    <phoneticPr fontId="19" type="noConversion"/>
  </si>
  <si>
    <t>P005609818</t>
    <phoneticPr fontId="19" type="noConversion"/>
  </si>
  <si>
    <t>P001539333</t>
    <phoneticPr fontId="19" type="noConversion"/>
  </si>
  <si>
    <t>P004928252</t>
    <phoneticPr fontId="19" type="noConversion"/>
  </si>
  <si>
    <t>재고 사용</t>
    <phoneticPr fontId="19" type="noConversion"/>
  </si>
  <si>
    <t>P007475431</t>
    <phoneticPr fontId="19" type="noConversion"/>
  </si>
  <si>
    <t>P000166190</t>
    <phoneticPr fontId="19" type="noConversion"/>
  </si>
  <si>
    <t>P006290287</t>
    <phoneticPr fontId="19" type="noConversion"/>
  </si>
  <si>
    <t>P007302353</t>
    <phoneticPr fontId="19" type="noConversion"/>
  </si>
  <si>
    <t>P007092561</t>
    <phoneticPr fontId="19" type="noConversion"/>
  </si>
  <si>
    <t>P005634294</t>
    <phoneticPr fontId="19" type="noConversion"/>
  </si>
  <si>
    <t>P005634298</t>
    <phoneticPr fontId="19" type="noConversion"/>
  </si>
  <si>
    <t>P005659337</t>
    <phoneticPr fontId="19" type="noConversion"/>
  </si>
  <si>
    <t>P000092681</t>
    <phoneticPr fontId="19" type="noConversion"/>
  </si>
  <si>
    <t>MOQ</t>
    <phoneticPr fontId="19" type="noConversion"/>
  </si>
  <si>
    <t xml:space="preserve">P001566090 </t>
    <phoneticPr fontId="19" type="noConversion"/>
  </si>
  <si>
    <t>구매 Cost</t>
    <phoneticPr fontId="19" type="noConversion"/>
  </si>
  <si>
    <t>P005658771</t>
    <phoneticPr fontId="19" type="noConversion"/>
  </si>
  <si>
    <t>ICBanQ 3/14</t>
    <phoneticPr fontId="19" type="noConversion"/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</si>
  <si>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</si>
  <si>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</si>
  <si>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</si>
  <si>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</si>
  <si>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</si>
  <si>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</si>
  <si>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</si>
  <si>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ICBanQ</t>
    <phoneticPr fontId="19" type="noConversion"/>
  </si>
  <si>
    <t>Set 수량</t>
  </si>
  <si>
    <t>BZT52C5V1S</t>
    <phoneticPr fontId="19" type="noConversion"/>
  </si>
  <si>
    <r>
      <t>R1,R3,R7,R9,R11,R12,R13,R14,R20,R26,
R28,R31,R32,</t>
    </r>
    <r>
      <rPr>
        <b/>
        <sz val="11"/>
        <color rgb="FFFF0000"/>
        <rFont val="맑은 고딕"/>
        <family val="3"/>
        <charset val="129"/>
        <scheme val="minor"/>
      </rPr>
      <t>R33</t>
    </r>
    <phoneticPr fontId="19" type="noConversion"/>
  </si>
  <si>
    <t>Update :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</si>
</sst>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65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1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0" xfId="0" applyFill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2" xfId="0" applyBorder="1" applyAlignment="1">
      <alignment horizontal="center" vertical="center"/>
    </xf>
    <xf numFmtId="0" fontId="20" fillId="0" borderId="10" xfId="43" applyBorder="1" applyAlignment="1">
      <alignment vertical="center"/>
    </xf>
    <xf numFmtId="0" fontId="0" fillId="36" borderId="15" xfId="0" applyFill="1" applyBorder="1">
      <alignment vertical="center"/>
    </xf>
    <xf numFmtId="0" fontId="20" fillId="0" borderId="11" xfId="43" applyBorder="1" applyAlignment="1">
      <alignment vertical="center"/>
    </xf>
    <xf numFmtId="0" fontId="0" fillId="36" borderId="17" xfId="0" applyFill="1" applyBorder="1">
      <alignment vertical="center"/>
    </xf>
    <xf numFmtId="0" fontId="0" fillId="36" borderId="11" xfId="0" applyFill="1" applyBorder="1">
      <alignment vertical="center"/>
    </xf>
    <xf numFmtId="0" fontId="20" fillId="36" borderId="17" xfId="43" applyFill="1" applyBorder="1" applyAlignment="1">
      <alignment vertical="center"/>
    </xf>
    <xf numFmtId="41" fontId="0" fillId="35" borderId="11" xfId="1" applyFont="1" applyFill="1" applyBorder="1">
      <alignment vertical="center"/>
    </xf>
    <xf numFmtId="0" fontId="20" fillId="35" borderId="11" xfId="43" applyFill="1" applyBorder="1" applyAlignment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49" fontId="18" fillId="33" borderId="25" xfId="0" applyNumberFormat="1" applyFont="1" applyFill="1" applyBorder="1" applyAlignment="1">
      <alignment horizontal="center" vertical="center"/>
    </xf>
    <xf numFmtId="41" fontId="0" fillId="0" borderId="26" xfId="1" applyFont="1" applyBorder="1">
      <alignment vertical="center"/>
    </xf>
    <xf numFmtId="41" fontId="0" fillId="0" borderId="23" xfId="1" applyFont="1" applyFill="1" applyBorder="1">
      <alignment vertical="center"/>
    </xf>
    <xf numFmtId="0" fontId="0" fillId="35" borderId="23" xfId="0" applyFill="1" applyBorder="1">
      <alignment vertical="center"/>
    </xf>
    <xf numFmtId="0" fontId="18" fillId="35" borderId="26" xfId="0" applyFont="1" applyFill="1" applyBorder="1">
      <alignment vertical="center"/>
    </xf>
    <xf numFmtId="41" fontId="0" fillId="0" borderId="16" xfId="1" applyFont="1" applyBorder="1">
      <alignment vertical="center"/>
    </xf>
    <xf numFmtId="41" fontId="0" fillId="35" borderId="16" xfId="1" applyFont="1" applyFill="1" applyBorder="1">
      <alignment vertical="center"/>
    </xf>
    <xf numFmtId="49" fontId="18" fillId="33" borderId="20" xfId="43" applyNumberFormat="1" applyFont="1" applyFill="1" applyBorder="1" applyAlignment="1">
      <alignment horizontal="center" vertical="center"/>
    </xf>
    <xf numFmtId="49" fontId="18" fillId="33" borderId="21" xfId="43" applyNumberFormat="1" applyFont="1" applyFill="1" applyBorder="1" applyAlignment="1">
      <alignment horizontal="center" vertical="center"/>
    </xf>
    <xf numFmtId="0" fontId="18" fillId="34" borderId="22" xfId="43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36" borderId="28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29" xfId="0" applyFill="1" applyBorder="1">
      <alignment vertical="center"/>
    </xf>
    <xf numFmtId="41" fontId="0" fillId="0" borderId="14" xfId="1" applyFont="1" applyBorder="1">
      <alignment vertical="center"/>
    </xf>
    <xf numFmtId="0" fontId="0" fillId="0" borderId="1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20" fillId="0" borderId="28" xfId="43" applyFill="1" applyBorder="1" applyAlignment="1">
      <alignment vertical="center"/>
    </xf>
    <xf numFmtId="0" fontId="20" fillId="0" borderId="0" xfId="43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A10" zoomScale="85" zoomScaleNormal="85" workbookViewId="0">
      <selection activeCell="P26" sqref="O26:P27"/>
    </sheetView>
  </sheetViews>
  <sheetFormatPr defaultRowHeight="16.5" x14ac:dyDescent="0.3"/>
  <cols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hidden="1" customWidth="1"/>
    <col min="7" max="7" width="58.625" customWidth="1"/>
    <col min="9" max="9" width="36.875" bestFit="1" customWidth="1"/>
    <col min="10" max="11" width="0" hidden="1" customWidth="1"/>
    <col min="12" max="12" width="19.875" hidden="1" customWidth="1"/>
    <col min="14" max="14" width="9.375" bestFit="1" customWidth="1"/>
    <col min="20" max="21" width="12.875" bestFit="1" customWidth="1"/>
    <col min="22" max="22" width="23.5" bestFit="1" customWidth="1"/>
  </cols>
  <sheetData>
    <row r="1" spans="1:21" s="1" customFormat="1" x14ac:dyDescent="0.3">
      <c r="B1" s="1" t="s">
        <v>202</v>
      </c>
      <c r="D1" s="3"/>
    </row>
    <row r="2" spans="1:21" x14ac:dyDescent="0.3">
      <c r="B2" s="63" t="s">
        <v>249</v>
      </c>
      <c r="C2" s="64">
        <v>43193</v>
      </c>
      <c r="P2" s="61" t="s">
        <v>246</v>
      </c>
    </row>
    <row r="3" spans="1:21" ht="17.25" thickBot="1" x14ac:dyDescent="0.35">
      <c r="P3" s="61">
        <v>20</v>
      </c>
    </row>
    <row r="4" spans="1:21" ht="17.25" thickBot="1" x14ac:dyDescent="0.35">
      <c r="A4" s="2" t="s">
        <v>1</v>
      </c>
      <c r="B4" s="24" t="s">
        <v>0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11</v>
      </c>
      <c r="K4" s="25" t="s">
        <v>9</v>
      </c>
      <c r="L4" s="25" t="s">
        <v>10</v>
      </c>
      <c r="M4" s="25" t="s">
        <v>204</v>
      </c>
      <c r="N4" s="40" t="s">
        <v>205</v>
      </c>
      <c r="O4" s="47" t="s">
        <v>235</v>
      </c>
      <c r="P4" s="48" t="s">
        <v>206</v>
      </c>
      <c r="Q4" s="48" t="s">
        <v>207</v>
      </c>
      <c r="R4" s="48" t="s">
        <v>208</v>
      </c>
      <c r="S4" s="48" t="s">
        <v>209</v>
      </c>
      <c r="T4" s="49" t="s">
        <v>237</v>
      </c>
      <c r="U4" s="49" t="s">
        <v>245</v>
      </c>
    </row>
    <row r="5" spans="1:21" x14ac:dyDescent="0.3">
      <c r="A5" t="s">
        <v>12</v>
      </c>
      <c r="B5" s="26">
        <v>1</v>
      </c>
      <c r="C5" s="9" t="s">
        <v>21</v>
      </c>
      <c r="D5" s="27" t="s">
        <v>40</v>
      </c>
      <c r="E5" s="9" t="s">
        <v>15</v>
      </c>
      <c r="F5" s="9" t="s">
        <v>41</v>
      </c>
      <c r="G5" s="9" t="s">
        <v>42</v>
      </c>
      <c r="H5" s="9">
        <v>1</v>
      </c>
      <c r="I5" s="9" t="s">
        <v>43</v>
      </c>
      <c r="J5" s="9" t="s">
        <v>27</v>
      </c>
      <c r="K5" s="9" t="s">
        <v>26</v>
      </c>
      <c r="L5" s="9" t="s">
        <v>21</v>
      </c>
      <c r="M5" s="9">
        <v>10</v>
      </c>
      <c r="N5" s="39">
        <f t="shared" ref="N5:N29" si="0">H5*M5</f>
        <v>10</v>
      </c>
      <c r="O5" s="50"/>
      <c r="P5" s="51"/>
      <c r="Q5" s="51"/>
      <c r="R5" s="51"/>
      <c r="S5" s="51"/>
      <c r="T5" s="52"/>
      <c r="U5" s="52"/>
    </row>
    <row r="6" spans="1:21" x14ac:dyDescent="0.3">
      <c r="A6" t="s">
        <v>12</v>
      </c>
      <c r="B6" s="15">
        <v>2</v>
      </c>
      <c r="C6" s="10" t="s">
        <v>21</v>
      </c>
      <c r="D6" s="16" t="s">
        <v>32</v>
      </c>
      <c r="E6" s="10" t="s">
        <v>15</v>
      </c>
      <c r="F6" s="10" t="s">
        <v>33</v>
      </c>
      <c r="G6" s="10" t="s">
        <v>34</v>
      </c>
      <c r="H6" s="10">
        <v>1</v>
      </c>
      <c r="I6" s="10" t="s">
        <v>35</v>
      </c>
      <c r="J6" s="10" t="s">
        <v>27</v>
      </c>
      <c r="K6" s="10" t="s">
        <v>26</v>
      </c>
      <c r="L6" s="10" t="s">
        <v>21</v>
      </c>
      <c r="M6" s="10">
        <v>10</v>
      </c>
      <c r="N6" s="38">
        <f t="shared" si="0"/>
        <v>10</v>
      </c>
      <c r="O6" s="17"/>
      <c r="P6" s="18"/>
      <c r="Q6" s="18"/>
      <c r="R6" s="18"/>
      <c r="S6" s="18"/>
      <c r="T6" s="20"/>
      <c r="U6" s="20"/>
    </row>
    <row r="7" spans="1:21" x14ac:dyDescent="0.3">
      <c r="A7" t="s">
        <v>12</v>
      </c>
      <c r="B7" s="15">
        <v>3</v>
      </c>
      <c r="C7" s="10" t="s">
        <v>21</v>
      </c>
      <c r="D7" s="16" t="s">
        <v>28</v>
      </c>
      <c r="E7" s="10" t="s">
        <v>15</v>
      </c>
      <c r="F7" s="10" t="s">
        <v>29</v>
      </c>
      <c r="G7" s="10" t="s">
        <v>30</v>
      </c>
      <c r="H7" s="10">
        <v>10</v>
      </c>
      <c r="I7" s="10" t="s">
        <v>31</v>
      </c>
      <c r="J7" s="10" t="s">
        <v>27</v>
      </c>
      <c r="K7" s="10" t="s">
        <v>26</v>
      </c>
      <c r="L7" s="10" t="s">
        <v>21</v>
      </c>
      <c r="M7" s="10">
        <v>10</v>
      </c>
      <c r="N7" s="38">
        <f t="shared" si="0"/>
        <v>100</v>
      </c>
      <c r="O7" s="17"/>
      <c r="P7" s="18"/>
      <c r="Q7" s="18"/>
      <c r="R7" s="18"/>
      <c r="S7" s="18"/>
      <c r="T7" s="20"/>
      <c r="U7" s="20"/>
    </row>
    <row r="8" spans="1:21" x14ac:dyDescent="0.3">
      <c r="A8" t="s">
        <v>12</v>
      </c>
      <c r="B8" s="15">
        <v>4</v>
      </c>
      <c r="C8" s="10" t="s">
        <v>21</v>
      </c>
      <c r="D8" s="16" t="s">
        <v>22</v>
      </c>
      <c r="E8" s="10" t="s">
        <v>15</v>
      </c>
      <c r="F8" s="10" t="s">
        <v>23</v>
      </c>
      <c r="G8" s="10" t="s">
        <v>24</v>
      </c>
      <c r="H8" s="10">
        <v>3</v>
      </c>
      <c r="I8" s="10" t="s">
        <v>25</v>
      </c>
      <c r="J8" s="10" t="s">
        <v>27</v>
      </c>
      <c r="K8" s="10" t="s">
        <v>26</v>
      </c>
      <c r="L8" s="10" t="s">
        <v>21</v>
      </c>
      <c r="M8" s="10">
        <v>10</v>
      </c>
      <c r="N8" s="38">
        <f t="shared" si="0"/>
        <v>30</v>
      </c>
      <c r="O8" s="17"/>
      <c r="P8" s="18"/>
      <c r="Q8" s="18"/>
      <c r="R8" s="18"/>
      <c r="S8" s="18"/>
      <c r="T8" s="20"/>
      <c r="U8" s="20"/>
    </row>
    <row r="9" spans="1:21" x14ac:dyDescent="0.3">
      <c r="A9" t="s">
        <v>12</v>
      </c>
      <c r="B9" s="15">
        <v>5</v>
      </c>
      <c r="C9" s="10" t="s">
        <v>13</v>
      </c>
      <c r="D9" s="16" t="s">
        <v>14</v>
      </c>
      <c r="E9" s="10" t="s">
        <v>15</v>
      </c>
      <c r="F9" s="10" t="s">
        <v>16</v>
      </c>
      <c r="G9" s="10" t="s">
        <v>17</v>
      </c>
      <c r="H9" s="10">
        <v>4</v>
      </c>
      <c r="I9" s="10" t="s">
        <v>18</v>
      </c>
      <c r="J9" s="10" t="s">
        <v>20</v>
      </c>
      <c r="K9" s="10" t="s">
        <v>19</v>
      </c>
      <c r="L9" s="10" t="s">
        <v>13</v>
      </c>
      <c r="M9" s="10">
        <v>210</v>
      </c>
      <c r="N9" s="38">
        <f t="shared" si="0"/>
        <v>840</v>
      </c>
      <c r="O9" s="17"/>
      <c r="P9" s="18"/>
      <c r="Q9" s="18"/>
      <c r="R9" s="18"/>
      <c r="S9" s="18"/>
      <c r="T9" s="20"/>
      <c r="U9" s="20"/>
    </row>
    <row r="10" spans="1:21" x14ac:dyDescent="0.3">
      <c r="A10" t="s">
        <v>12</v>
      </c>
      <c r="B10" s="15">
        <v>6</v>
      </c>
      <c r="C10" s="10" t="s">
        <v>13</v>
      </c>
      <c r="D10" s="16" t="s">
        <v>36</v>
      </c>
      <c r="E10" s="10" t="s">
        <v>15</v>
      </c>
      <c r="F10" s="10" t="s">
        <v>37</v>
      </c>
      <c r="G10" s="10" t="s">
        <v>38</v>
      </c>
      <c r="H10" s="10">
        <v>1</v>
      </c>
      <c r="I10" s="10" t="s">
        <v>39</v>
      </c>
      <c r="J10" s="10" t="s">
        <v>20</v>
      </c>
      <c r="K10" s="10" t="s">
        <v>19</v>
      </c>
      <c r="L10" s="10" t="s">
        <v>13</v>
      </c>
      <c r="M10" s="10">
        <v>240</v>
      </c>
      <c r="N10" s="38">
        <f t="shared" si="0"/>
        <v>240</v>
      </c>
      <c r="O10" s="17"/>
      <c r="P10" s="18"/>
      <c r="Q10" s="18"/>
      <c r="R10" s="18"/>
      <c r="S10" s="18"/>
      <c r="T10" s="20"/>
      <c r="U10" s="20"/>
    </row>
    <row r="11" spans="1:21" x14ac:dyDescent="0.3">
      <c r="A11" t="s">
        <v>12</v>
      </c>
      <c r="B11" s="15">
        <v>7</v>
      </c>
      <c r="C11" s="10" t="s">
        <v>44</v>
      </c>
      <c r="D11" s="16">
        <v>0</v>
      </c>
      <c r="E11" s="10" t="s">
        <v>46</v>
      </c>
      <c r="F11" s="10" t="s">
        <v>72</v>
      </c>
      <c r="G11" s="10" t="s">
        <v>73</v>
      </c>
      <c r="H11" s="10">
        <v>5</v>
      </c>
      <c r="I11" s="10" t="s">
        <v>74</v>
      </c>
      <c r="J11" s="10" t="s">
        <v>27</v>
      </c>
      <c r="K11" s="10" t="s">
        <v>49</v>
      </c>
      <c r="L11" s="10" t="s">
        <v>44</v>
      </c>
      <c r="M11" s="10">
        <v>10</v>
      </c>
      <c r="N11" s="38">
        <f t="shared" si="0"/>
        <v>50</v>
      </c>
      <c r="O11" s="17"/>
      <c r="P11" s="18"/>
      <c r="Q11" s="18"/>
      <c r="R11" s="18"/>
      <c r="S11" s="18"/>
      <c r="T11" s="20"/>
      <c r="U11" s="20"/>
    </row>
    <row r="12" spans="1:21" x14ac:dyDescent="0.3">
      <c r="A12" t="s">
        <v>12</v>
      </c>
      <c r="B12" s="15">
        <v>8</v>
      </c>
      <c r="C12" s="10" t="s">
        <v>44</v>
      </c>
      <c r="D12" s="16">
        <v>430</v>
      </c>
      <c r="E12" s="10" t="s">
        <v>46</v>
      </c>
      <c r="F12" s="10" t="s">
        <v>69</v>
      </c>
      <c r="G12" s="10" t="s">
        <v>70</v>
      </c>
      <c r="H12" s="10">
        <v>4</v>
      </c>
      <c r="I12" s="10" t="s">
        <v>71</v>
      </c>
      <c r="J12" s="10" t="s">
        <v>27</v>
      </c>
      <c r="K12" s="10" t="s">
        <v>49</v>
      </c>
      <c r="L12" s="10" t="s">
        <v>44</v>
      </c>
      <c r="M12" s="10">
        <v>10</v>
      </c>
      <c r="N12" s="38">
        <f t="shared" si="0"/>
        <v>40</v>
      </c>
      <c r="O12" s="17"/>
      <c r="P12" s="18"/>
      <c r="Q12" s="18"/>
      <c r="R12" s="18"/>
      <c r="S12" s="18"/>
      <c r="T12" s="20"/>
      <c r="U12" s="20"/>
    </row>
    <row r="13" spans="1:21" x14ac:dyDescent="0.3">
      <c r="A13" t="s">
        <v>12</v>
      </c>
      <c r="B13" s="15">
        <v>9</v>
      </c>
      <c r="C13" s="10" t="s">
        <v>44</v>
      </c>
      <c r="D13" s="16">
        <v>470</v>
      </c>
      <c r="E13" s="10" t="s">
        <v>46</v>
      </c>
      <c r="F13" s="10" t="s">
        <v>75</v>
      </c>
      <c r="G13" s="10" t="s">
        <v>76</v>
      </c>
      <c r="H13" s="10">
        <v>4</v>
      </c>
      <c r="I13" s="10" t="s">
        <v>77</v>
      </c>
      <c r="J13" s="10" t="s">
        <v>27</v>
      </c>
      <c r="K13" s="10" t="s">
        <v>49</v>
      </c>
      <c r="L13" s="10" t="s">
        <v>44</v>
      </c>
      <c r="M13" s="10">
        <v>10</v>
      </c>
      <c r="N13" s="38">
        <f t="shared" si="0"/>
        <v>40</v>
      </c>
      <c r="O13" s="17"/>
      <c r="P13" s="18"/>
      <c r="Q13" s="18"/>
      <c r="R13" s="18"/>
      <c r="S13" s="18"/>
      <c r="T13" s="20"/>
      <c r="U13" s="20"/>
    </row>
    <row r="14" spans="1:21" x14ac:dyDescent="0.3">
      <c r="A14" t="s">
        <v>12</v>
      </c>
      <c r="B14" s="15">
        <v>10</v>
      </c>
      <c r="C14" s="10" t="s">
        <v>44</v>
      </c>
      <c r="D14" s="16" t="s">
        <v>57</v>
      </c>
      <c r="E14" s="10" t="s">
        <v>46</v>
      </c>
      <c r="F14" s="10" t="s">
        <v>58</v>
      </c>
      <c r="G14" s="10" t="s">
        <v>59</v>
      </c>
      <c r="H14" s="10">
        <v>1</v>
      </c>
      <c r="I14" s="10" t="s">
        <v>60</v>
      </c>
      <c r="J14" s="10" t="s">
        <v>27</v>
      </c>
      <c r="K14" s="10" t="s">
        <v>49</v>
      </c>
      <c r="L14" s="10" t="s">
        <v>44</v>
      </c>
      <c r="M14" s="10">
        <v>10</v>
      </c>
      <c r="N14" s="38">
        <f t="shared" si="0"/>
        <v>10</v>
      </c>
      <c r="O14" s="17"/>
      <c r="P14" s="18"/>
      <c r="Q14" s="18"/>
      <c r="R14" s="18"/>
      <c r="S14" s="18"/>
      <c r="T14" s="20"/>
      <c r="U14" s="20"/>
    </row>
    <row r="15" spans="1:21" x14ac:dyDescent="0.3">
      <c r="A15" t="s">
        <v>12</v>
      </c>
      <c r="B15" s="15">
        <v>11</v>
      </c>
      <c r="C15" s="10" t="s">
        <v>44</v>
      </c>
      <c r="D15" s="16" t="s">
        <v>50</v>
      </c>
      <c r="E15" s="10" t="s">
        <v>46</v>
      </c>
      <c r="F15" s="10" t="s">
        <v>51</v>
      </c>
      <c r="G15" s="10" t="s">
        <v>52</v>
      </c>
      <c r="H15" s="10">
        <v>1</v>
      </c>
      <c r="I15" s="10" t="s">
        <v>53</v>
      </c>
      <c r="J15" s="10" t="s">
        <v>27</v>
      </c>
      <c r="K15" s="10" t="s">
        <v>49</v>
      </c>
      <c r="L15" s="10" t="s">
        <v>44</v>
      </c>
      <c r="M15" s="10">
        <v>10</v>
      </c>
      <c r="N15" s="38">
        <f t="shared" si="0"/>
        <v>10</v>
      </c>
      <c r="O15" s="17"/>
      <c r="P15" s="18"/>
      <c r="Q15" s="18"/>
      <c r="R15" s="18"/>
      <c r="S15" s="18"/>
      <c r="T15" s="20"/>
      <c r="U15" s="20"/>
    </row>
    <row r="16" spans="1:21" ht="33" x14ac:dyDescent="0.3">
      <c r="A16" t="s">
        <v>12</v>
      </c>
      <c r="B16" s="15">
        <v>12</v>
      </c>
      <c r="C16" s="10" t="s">
        <v>44</v>
      </c>
      <c r="D16" s="16" t="s">
        <v>45</v>
      </c>
      <c r="E16" s="10" t="s">
        <v>46</v>
      </c>
      <c r="F16" s="10" t="s">
        <v>47</v>
      </c>
      <c r="G16" s="10" t="s">
        <v>48</v>
      </c>
      <c r="H16" s="34">
        <v>14</v>
      </c>
      <c r="I16" s="62" t="s">
        <v>248</v>
      </c>
      <c r="J16" s="10" t="s">
        <v>27</v>
      </c>
      <c r="K16" s="10" t="s">
        <v>49</v>
      </c>
      <c r="L16" s="10" t="s">
        <v>44</v>
      </c>
      <c r="M16" s="10">
        <v>10</v>
      </c>
      <c r="N16" s="38">
        <f t="shared" si="0"/>
        <v>140</v>
      </c>
      <c r="O16" s="17"/>
      <c r="P16" s="18"/>
      <c r="Q16" s="18"/>
      <c r="R16" s="18"/>
      <c r="S16" s="18"/>
      <c r="T16" s="20"/>
      <c r="U16" s="20"/>
    </row>
    <row r="17" spans="1:22" x14ac:dyDescent="0.3">
      <c r="A17" t="s">
        <v>12</v>
      </c>
      <c r="B17" s="15">
        <v>13</v>
      </c>
      <c r="C17" s="10" t="s">
        <v>44</v>
      </c>
      <c r="D17" s="16" t="s">
        <v>61</v>
      </c>
      <c r="E17" s="10" t="s">
        <v>46</v>
      </c>
      <c r="F17" s="10" t="s">
        <v>62</v>
      </c>
      <c r="G17" s="10" t="s">
        <v>63</v>
      </c>
      <c r="H17" s="10">
        <v>1</v>
      </c>
      <c r="I17" s="10" t="s">
        <v>64</v>
      </c>
      <c r="J17" s="10" t="s">
        <v>27</v>
      </c>
      <c r="K17" s="10" t="s">
        <v>49</v>
      </c>
      <c r="L17" s="10" t="s">
        <v>44</v>
      </c>
      <c r="M17" s="10">
        <v>10</v>
      </c>
      <c r="N17" s="38">
        <f t="shared" si="0"/>
        <v>10</v>
      </c>
      <c r="O17" s="17"/>
      <c r="P17" s="18"/>
      <c r="Q17" s="18"/>
      <c r="R17" s="18"/>
      <c r="S17" s="18"/>
      <c r="T17" s="20"/>
      <c r="U17" s="20"/>
    </row>
    <row r="18" spans="1:22" ht="17.25" thickBot="1" x14ac:dyDescent="0.35">
      <c r="A18" t="s">
        <v>12</v>
      </c>
      <c r="B18" s="28">
        <v>14</v>
      </c>
      <c r="C18" s="12" t="s">
        <v>44</v>
      </c>
      <c r="D18" s="29" t="s">
        <v>65</v>
      </c>
      <c r="E18" s="12" t="s">
        <v>46</v>
      </c>
      <c r="F18" s="12" t="s">
        <v>66</v>
      </c>
      <c r="G18" s="12" t="s">
        <v>67</v>
      </c>
      <c r="H18" s="12">
        <v>1</v>
      </c>
      <c r="I18" s="12" t="s">
        <v>68</v>
      </c>
      <c r="J18" s="12" t="s">
        <v>27</v>
      </c>
      <c r="K18" s="12" t="s">
        <v>49</v>
      </c>
      <c r="L18" s="12" t="s">
        <v>44</v>
      </c>
      <c r="M18" s="12">
        <v>10</v>
      </c>
      <c r="N18" s="41">
        <f t="shared" si="0"/>
        <v>10</v>
      </c>
      <c r="O18" s="21"/>
      <c r="P18" s="14"/>
      <c r="Q18" s="14"/>
      <c r="R18" s="14"/>
      <c r="S18" s="14"/>
      <c r="T18" s="23"/>
      <c r="U18" s="23"/>
    </row>
    <row r="19" spans="1:22" x14ac:dyDescent="0.3">
      <c r="A19" t="s">
        <v>12</v>
      </c>
      <c r="B19" s="26">
        <v>15</v>
      </c>
      <c r="C19" s="9" t="s">
        <v>121</v>
      </c>
      <c r="D19" s="27" t="s">
        <v>121</v>
      </c>
      <c r="E19" s="9" t="s">
        <v>122</v>
      </c>
      <c r="F19" s="9" t="s">
        <v>121</v>
      </c>
      <c r="G19" s="9" t="s">
        <v>123</v>
      </c>
      <c r="H19" s="9">
        <v>1</v>
      </c>
      <c r="I19" s="9" t="s">
        <v>124</v>
      </c>
      <c r="J19" s="9" t="s">
        <v>125</v>
      </c>
      <c r="K19" s="9" t="s">
        <v>93</v>
      </c>
      <c r="L19" s="9" t="s">
        <v>121</v>
      </c>
      <c r="M19" s="9">
        <v>520</v>
      </c>
      <c r="N19" s="39">
        <f t="shared" si="0"/>
        <v>520</v>
      </c>
      <c r="O19" s="56">
        <v>380</v>
      </c>
      <c r="P19" s="30">
        <f t="shared" ref="P19:P41" si="1">H19*P$3</f>
        <v>20</v>
      </c>
      <c r="Q19" s="9">
        <v>1</v>
      </c>
      <c r="R19" s="9">
        <v>20</v>
      </c>
      <c r="S19" s="5">
        <v>7600</v>
      </c>
      <c r="T19" s="31" t="s">
        <v>221</v>
      </c>
      <c r="U19" s="58"/>
    </row>
    <row r="20" spans="1:22" x14ac:dyDescent="0.3">
      <c r="A20" t="s">
        <v>12</v>
      </c>
      <c r="B20" s="15">
        <v>16</v>
      </c>
      <c r="C20" s="10" t="s">
        <v>126</v>
      </c>
      <c r="D20" s="16" t="s">
        <v>126</v>
      </c>
      <c r="E20" s="10" t="s">
        <v>127</v>
      </c>
      <c r="F20" s="10" t="s">
        <v>126</v>
      </c>
      <c r="G20" s="10" t="s">
        <v>128</v>
      </c>
      <c r="H20" s="10">
        <v>1</v>
      </c>
      <c r="I20" s="10" t="s">
        <v>129</v>
      </c>
      <c r="J20" s="10" t="s">
        <v>131</v>
      </c>
      <c r="K20" s="11" t="s">
        <v>130</v>
      </c>
      <c r="L20" s="10" t="s">
        <v>126</v>
      </c>
      <c r="M20" s="10">
        <v>200</v>
      </c>
      <c r="N20" s="38">
        <f t="shared" si="0"/>
        <v>200</v>
      </c>
      <c r="O20" s="45">
        <v>200</v>
      </c>
      <c r="P20" s="32">
        <f t="shared" si="1"/>
        <v>20</v>
      </c>
      <c r="Q20" s="10">
        <v>10</v>
      </c>
      <c r="R20" s="10">
        <v>20</v>
      </c>
      <c r="S20" s="6">
        <v>4000</v>
      </c>
      <c r="T20" s="33" t="s">
        <v>222</v>
      </c>
      <c r="U20" s="59"/>
    </row>
    <row r="21" spans="1:22" x14ac:dyDescent="0.3">
      <c r="B21" s="15">
        <v>17</v>
      </c>
      <c r="C21" s="10" t="s">
        <v>239</v>
      </c>
      <c r="D21" s="16" t="s">
        <v>247</v>
      </c>
      <c r="E21" s="10" t="s">
        <v>241</v>
      </c>
      <c r="F21" s="10" t="s">
        <v>239</v>
      </c>
      <c r="G21" s="10" t="s">
        <v>240</v>
      </c>
      <c r="H21" s="10">
        <v>3</v>
      </c>
      <c r="I21" s="10" t="s">
        <v>244</v>
      </c>
      <c r="J21" s="10" t="s">
        <v>243</v>
      </c>
      <c r="K21" s="10" t="s">
        <v>242</v>
      </c>
      <c r="L21" s="10" t="s">
        <v>247</v>
      </c>
      <c r="M21" s="10">
        <v>60</v>
      </c>
      <c r="N21" s="38">
        <f t="shared" si="0"/>
        <v>180</v>
      </c>
      <c r="O21" s="45">
        <v>60</v>
      </c>
      <c r="P21" s="32">
        <f t="shared" si="1"/>
        <v>60</v>
      </c>
      <c r="Q21" s="10">
        <v>1</v>
      </c>
      <c r="R21" s="34">
        <v>120</v>
      </c>
      <c r="S21" s="6">
        <f>M21*R21</f>
        <v>7200</v>
      </c>
      <c r="T21" s="57"/>
      <c r="U21" s="53" t="s">
        <v>224</v>
      </c>
      <c r="V21" t="s">
        <v>214</v>
      </c>
    </row>
    <row r="22" spans="1:22" x14ac:dyDescent="0.3">
      <c r="A22" t="s">
        <v>12</v>
      </c>
      <c r="B22" s="15">
        <v>18</v>
      </c>
      <c r="C22" s="10" t="s">
        <v>175</v>
      </c>
      <c r="D22" s="16" t="s">
        <v>175</v>
      </c>
      <c r="E22" s="10" t="s">
        <v>176</v>
      </c>
      <c r="F22" s="10" t="s">
        <v>177</v>
      </c>
      <c r="G22" s="10" t="s">
        <v>178</v>
      </c>
      <c r="H22" s="10">
        <v>1</v>
      </c>
      <c r="I22" s="10" t="s">
        <v>179</v>
      </c>
      <c r="J22" s="10" t="s">
        <v>181</v>
      </c>
      <c r="K22" s="11" t="s">
        <v>180</v>
      </c>
      <c r="L22" s="10" t="s">
        <v>238</v>
      </c>
      <c r="M22" s="10">
        <v>380</v>
      </c>
      <c r="N22" s="38">
        <f t="shared" si="0"/>
        <v>380</v>
      </c>
      <c r="O22" s="45">
        <v>380</v>
      </c>
      <c r="P22" s="32">
        <f t="shared" si="1"/>
        <v>20</v>
      </c>
      <c r="Q22" s="10">
        <v>10</v>
      </c>
      <c r="R22" s="10">
        <v>10</v>
      </c>
      <c r="S22" s="7">
        <v>4180</v>
      </c>
      <c r="T22" s="33" t="s">
        <v>236</v>
      </c>
      <c r="U22" s="59"/>
    </row>
    <row r="23" spans="1:22" x14ac:dyDescent="0.3">
      <c r="A23" t="s">
        <v>12</v>
      </c>
      <c r="B23" s="15">
        <v>19</v>
      </c>
      <c r="C23" s="10" t="s">
        <v>169</v>
      </c>
      <c r="D23" s="16" t="s">
        <v>169</v>
      </c>
      <c r="E23" s="10" t="s">
        <v>170</v>
      </c>
      <c r="F23" s="10" t="s">
        <v>169</v>
      </c>
      <c r="G23" s="10" t="s">
        <v>171</v>
      </c>
      <c r="H23" s="10">
        <v>1</v>
      </c>
      <c r="I23" s="10" t="s">
        <v>172</v>
      </c>
      <c r="J23" s="10" t="s">
        <v>174</v>
      </c>
      <c r="K23" s="11" t="s">
        <v>173</v>
      </c>
      <c r="L23" s="10" t="s">
        <v>169</v>
      </c>
      <c r="M23" s="10">
        <v>110</v>
      </c>
      <c r="N23" s="38">
        <f t="shared" si="0"/>
        <v>110</v>
      </c>
      <c r="O23" s="45">
        <v>110</v>
      </c>
      <c r="P23" s="32">
        <f t="shared" si="1"/>
        <v>20</v>
      </c>
      <c r="Q23" s="10">
        <v>10</v>
      </c>
      <c r="R23" s="10">
        <v>20</v>
      </c>
      <c r="S23" s="6">
        <v>2200</v>
      </c>
      <c r="T23" s="33" t="s">
        <v>229</v>
      </c>
      <c r="U23" s="59"/>
    </row>
    <row r="24" spans="1:22" x14ac:dyDescent="0.3">
      <c r="A24" t="s">
        <v>12</v>
      </c>
      <c r="B24" s="15">
        <v>20</v>
      </c>
      <c r="C24" s="10" t="s">
        <v>182</v>
      </c>
      <c r="D24" s="16" t="s">
        <v>182</v>
      </c>
      <c r="E24" s="10" t="s">
        <v>170</v>
      </c>
      <c r="F24" s="10" t="s">
        <v>182</v>
      </c>
      <c r="G24" s="10" t="s">
        <v>183</v>
      </c>
      <c r="H24" s="10">
        <v>1</v>
      </c>
      <c r="I24" s="10" t="s">
        <v>184</v>
      </c>
      <c r="J24" s="10" t="s">
        <v>174</v>
      </c>
      <c r="K24" s="11" t="s">
        <v>173</v>
      </c>
      <c r="L24" s="10" t="s">
        <v>182</v>
      </c>
      <c r="M24" s="10">
        <v>220</v>
      </c>
      <c r="N24" s="38">
        <f t="shared" si="0"/>
        <v>220</v>
      </c>
      <c r="O24" s="45">
        <v>220</v>
      </c>
      <c r="P24" s="32">
        <f t="shared" si="1"/>
        <v>20</v>
      </c>
      <c r="Q24" s="10">
        <v>10</v>
      </c>
      <c r="R24" s="10">
        <v>20</v>
      </c>
      <c r="S24" s="6">
        <v>4400</v>
      </c>
      <c r="T24" s="33" t="s">
        <v>230</v>
      </c>
      <c r="U24" s="59"/>
    </row>
    <row r="25" spans="1:22" x14ac:dyDescent="0.3">
      <c r="A25" t="s">
        <v>12</v>
      </c>
      <c r="B25" s="15">
        <v>21</v>
      </c>
      <c r="C25" s="10" t="s">
        <v>185</v>
      </c>
      <c r="D25" s="16" t="s">
        <v>185</v>
      </c>
      <c r="E25" s="10" t="s">
        <v>186</v>
      </c>
      <c r="F25" s="10" t="s">
        <v>185</v>
      </c>
      <c r="G25" s="10" t="s">
        <v>187</v>
      </c>
      <c r="H25" s="10">
        <v>1</v>
      </c>
      <c r="I25" s="10" t="s">
        <v>188</v>
      </c>
      <c r="J25" s="10" t="s">
        <v>190</v>
      </c>
      <c r="K25" s="11" t="s">
        <v>189</v>
      </c>
      <c r="L25" s="10" t="s">
        <v>185</v>
      </c>
      <c r="M25" s="10">
        <v>260</v>
      </c>
      <c r="N25" s="38">
        <f t="shared" si="0"/>
        <v>260</v>
      </c>
      <c r="O25" s="45">
        <v>320</v>
      </c>
      <c r="P25" s="32">
        <f t="shared" si="1"/>
        <v>20</v>
      </c>
      <c r="Q25" s="10">
        <v>1</v>
      </c>
      <c r="R25" s="10">
        <v>20</v>
      </c>
      <c r="S25" s="6">
        <v>6400</v>
      </c>
      <c r="T25" s="33" t="s">
        <v>231</v>
      </c>
      <c r="U25" s="59"/>
    </row>
    <row r="26" spans="1:22" x14ac:dyDescent="0.3">
      <c r="A26" t="s">
        <v>12</v>
      </c>
      <c r="B26" s="15">
        <v>22</v>
      </c>
      <c r="C26" s="10" t="s">
        <v>78</v>
      </c>
      <c r="D26" s="16" t="s">
        <v>79</v>
      </c>
      <c r="E26" s="10" t="s">
        <v>80</v>
      </c>
      <c r="F26" s="10" t="s">
        <v>79</v>
      </c>
      <c r="G26" s="10" t="s">
        <v>81</v>
      </c>
      <c r="H26" s="10">
        <v>1</v>
      </c>
      <c r="I26" s="10" t="s">
        <v>82</v>
      </c>
      <c r="J26" s="10" t="s">
        <v>20</v>
      </c>
      <c r="K26" s="10" t="s">
        <v>19</v>
      </c>
      <c r="L26" s="10" t="s">
        <v>78</v>
      </c>
      <c r="M26" s="10">
        <v>420</v>
      </c>
      <c r="N26" s="38">
        <f t="shared" si="0"/>
        <v>420</v>
      </c>
      <c r="O26" s="45">
        <v>350</v>
      </c>
      <c r="P26" s="32">
        <f t="shared" si="1"/>
        <v>20</v>
      </c>
      <c r="Q26" s="10">
        <v>1</v>
      </c>
      <c r="R26" s="11">
        <v>20</v>
      </c>
      <c r="S26" s="6">
        <v>7000</v>
      </c>
      <c r="T26" s="33" t="s">
        <v>210</v>
      </c>
      <c r="U26" s="59"/>
      <c r="V26" t="s">
        <v>211</v>
      </c>
    </row>
    <row r="27" spans="1:22" x14ac:dyDescent="0.3">
      <c r="A27" t="s">
        <v>12</v>
      </c>
      <c r="B27" s="15">
        <v>23</v>
      </c>
      <c r="C27" s="10" t="s">
        <v>83</v>
      </c>
      <c r="D27" s="16" t="s">
        <v>83</v>
      </c>
      <c r="E27" s="10" t="s">
        <v>84</v>
      </c>
      <c r="F27" s="10" t="s">
        <v>83</v>
      </c>
      <c r="G27" s="10" t="s">
        <v>85</v>
      </c>
      <c r="H27" s="10">
        <v>1</v>
      </c>
      <c r="I27" s="10" t="s">
        <v>86</v>
      </c>
      <c r="J27" s="10" t="s">
        <v>88</v>
      </c>
      <c r="K27" s="11" t="s">
        <v>87</v>
      </c>
      <c r="L27" s="10" t="s">
        <v>83</v>
      </c>
      <c r="M27" s="10">
        <v>2150</v>
      </c>
      <c r="N27" s="38">
        <f t="shared" si="0"/>
        <v>2150</v>
      </c>
      <c r="O27" s="45">
        <v>1690</v>
      </c>
      <c r="P27" s="32">
        <f t="shared" si="1"/>
        <v>20</v>
      </c>
      <c r="Q27" s="10">
        <v>1</v>
      </c>
      <c r="R27" s="10">
        <v>20</v>
      </c>
      <c r="S27" s="6">
        <v>33800</v>
      </c>
      <c r="T27" s="33" t="s">
        <v>212</v>
      </c>
      <c r="U27" s="59"/>
    </row>
    <row r="28" spans="1:22" x14ac:dyDescent="0.3">
      <c r="A28" t="s">
        <v>12</v>
      </c>
      <c r="B28" s="15">
        <v>24</v>
      </c>
      <c r="C28" s="10" t="s">
        <v>89</v>
      </c>
      <c r="D28" s="16" t="s">
        <v>89</v>
      </c>
      <c r="E28" s="10" t="s">
        <v>90</v>
      </c>
      <c r="F28" s="10" t="s">
        <v>89</v>
      </c>
      <c r="G28" s="10" t="s">
        <v>91</v>
      </c>
      <c r="H28" s="10">
        <v>1</v>
      </c>
      <c r="I28" s="10" t="s">
        <v>92</v>
      </c>
      <c r="J28" s="10" t="s">
        <v>94</v>
      </c>
      <c r="K28" s="10" t="s">
        <v>93</v>
      </c>
      <c r="L28" s="10" t="s">
        <v>89</v>
      </c>
      <c r="M28" s="10">
        <v>480</v>
      </c>
      <c r="N28" s="38">
        <f t="shared" si="0"/>
        <v>480</v>
      </c>
      <c r="O28" s="45">
        <v>260</v>
      </c>
      <c r="P28" s="32">
        <f t="shared" si="1"/>
        <v>20</v>
      </c>
      <c r="Q28" s="10">
        <v>1</v>
      </c>
      <c r="R28" s="34">
        <v>100</v>
      </c>
      <c r="S28" s="6">
        <v>26000</v>
      </c>
      <c r="T28" s="33" t="s">
        <v>213</v>
      </c>
      <c r="U28" s="59"/>
      <c r="V28" t="s">
        <v>214</v>
      </c>
    </row>
    <row r="29" spans="1:22" x14ac:dyDescent="0.3">
      <c r="A29" t="s">
        <v>12</v>
      </c>
      <c r="B29" s="15">
        <v>25</v>
      </c>
      <c r="C29" s="10" t="s">
        <v>95</v>
      </c>
      <c r="D29" s="16" t="s">
        <v>95</v>
      </c>
      <c r="E29" s="10" t="s">
        <v>96</v>
      </c>
      <c r="F29" s="10" t="s">
        <v>95</v>
      </c>
      <c r="G29" s="10" t="s">
        <v>97</v>
      </c>
      <c r="H29" s="10">
        <v>1</v>
      </c>
      <c r="I29" s="10" t="s">
        <v>98</v>
      </c>
      <c r="J29" s="10" t="s">
        <v>100</v>
      </c>
      <c r="K29" s="10" t="s">
        <v>99</v>
      </c>
      <c r="L29" s="10" t="s">
        <v>95</v>
      </c>
      <c r="M29" s="10">
        <v>720</v>
      </c>
      <c r="N29" s="38">
        <f t="shared" si="0"/>
        <v>720</v>
      </c>
      <c r="O29" s="45">
        <v>1270</v>
      </c>
      <c r="P29" s="32">
        <f t="shared" si="1"/>
        <v>20</v>
      </c>
      <c r="Q29" s="10">
        <v>1</v>
      </c>
      <c r="R29" s="10">
        <v>20</v>
      </c>
      <c r="S29" s="6">
        <v>25400</v>
      </c>
      <c r="T29" s="33" t="s">
        <v>215</v>
      </c>
      <c r="U29" s="59"/>
    </row>
    <row r="30" spans="1:22" x14ac:dyDescent="0.3">
      <c r="A30" t="s">
        <v>12</v>
      </c>
      <c r="B30" s="15">
        <v>26</v>
      </c>
      <c r="C30" s="10" t="s">
        <v>101</v>
      </c>
      <c r="D30" s="16" t="s">
        <v>102</v>
      </c>
      <c r="E30" s="10" t="s">
        <v>103</v>
      </c>
      <c r="F30" s="10" t="s">
        <v>102</v>
      </c>
      <c r="G30" s="10" t="s">
        <v>104</v>
      </c>
      <c r="H30" s="10">
        <v>1</v>
      </c>
      <c r="I30" s="10" t="s">
        <v>105</v>
      </c>
      <c r="J30" s="10" t="s">
        <v>107</v>
      </c>
      <c r="K30" s="10" t="s">
        <v>106</v>
      </c>
      <c r="L30" s="10" t="s">
        <v>101</v>
      </c>
      <c r="M30" s="10">
        <v>20</v>
      </c>
      <c r="N30" s="42">
        <v>40</v>
      </c>
      <c r="O30" s="45">
        <v>40</v>
      </c>
      <c r="P30" s="32">
        <f t="shared" si="1"/>
        <v>20</v>
      </c>
      <c r="Q30" s="10">
        <v>10</v>
      </c>
      <c r="R30" s="10">
        <v>20</v>
      </c>
      <c r="S30" s="6">
        <v>800</v>
      </c>
      <c r="T30" s="33" t="s">
        <v>216</v>
      </c>
      <c r="U30" s="59"/>
    </row>
    <row r="31" spans="1:22" x14ac:dyDescent="0.3">
      <c r="A31" t="s">
        <v>12</v>
      </c>
      <c r="B31" s="15">
        <v>27</v>
      </c>
      <c r="C31" s="10" t="s">
        <v>108</v>
      </c>
      <c r="D31" s="16" t="s">
        <v>109</v>
      </c>
      <c r="E31" s="10" t="s">
        <v>103</v>
      </c>
      <c r="F31" s="10" t="s">
        <v>109</v>
      </c>
      <c r="G31" s="10" t="s">
        <v>110</v>
      </c>
      <c r="H31" s="10">
        <v>1</v>
      </c>
      <c r="I31" s="10" t="s">
        <v>111</v>
      </c>
      <c r="J31" s="10" t="s">
        <v>20</v>
      </c>
      <c r="K31" s="10" t="s">
        <v>112</v>
      </c>
      <c r="L31" s="10" t="s">
        <v>108</v>
      </c>
      <c r="M31" s="10">
        <v>20</v>
      </c>
      <c r="N31" s="38">
        <f t="shared" ref="N31:N37" si="2">H31*M31</f>
        <v>20</v>
      </c>
      <c r="O31" s="45">
        <v>20</v>
      </c>
      <c r="P31" s="32">
        <f t="shared" si="1"/>
        <v>20</v>
      </c>
      <c r="Q31" s="10">
        <v>10</v>
      </c>
      <c r="R31" s="34">
        <v>40</v>
      </c>
      <c r="S31" s="6">
        <v>800</v>
      </c>
      <c r="T31" s="33" t="s">
        <v>217</v>
      </c>
      <c r="U31" s="59"/>
      <c r="V31" t="s">
        <v>214</v>
      </c>
    </row>
    <row r="32" spans="1:22" x14ac:dyDescent="0.3">
      <c r="A32" t="s">
        <v>12</v>
      </c>
      <c r="B32" s="15">
        <v>28</v>
      </c>
      <c r="C32" s="10" t="s">
        <v>108</v>
      </c>
      <c r="D32" s="16" t="s">
        <v>113</v>
      </c>
      <c r="E32" s="10" t="s">
        <v>103</v>
      </c>
      <c r="F32" s="10" t="s">
        <v>113</v>
      </c>
      <c r="G32" s="10" t="s">
        <v>114</v>
      </c>
      <c r="H32" s="10">
        <v>1</v>
      </c>
      <c r="I32" s="10" t="s">
        <v>115</v>
      </c>
      <c r="J32" s="10" t="s">
        <v>20</v>
      </c>
      <c r="K32" s="10" t="s">
        <v>116</v>
      </c>
      <c r="L32" s="10" t="s">
        <v>108</v>
      </c>
      <c r="M32" s="10">
        <v>40</v>
      </c>
      <c r="N32" s="38">
        <f t="shared" si="2"/>
        <v>40</v>
      </c>
      <c r="O32" s="45">
        <v>250</v>
      </c>
      <c r="P32" s="32">
        <f t="shared" si="1"/>
        <v>20</v>
      </c>
      <c r="Q32" s="10">
        <v>10</v>
      </c>
      <c r="R32" s="10">
        <v>20</v>
      </c>
      <c r="S32" s="6">
        <v>5000</v>
      </c>
      <c r="T32" s="35" t="s">
        <v>218</v>
      </c>
      <c r="U32" s="60"/>
      <c r="V32" t="s">
        <v>219</v>
      </c>
    </row>
    <row r="33" spans="1:22" x14ac:dyDescent="0.3">
      <c r="A33" t="s">
        <v>12</v>
      </c>
      <c r="B33" s="15">
        <v>29</v>
      </c>
      <c r="C33" s="10" t="s">
        <v>108</v>
      </c>
      <c r="D33" s="16" t="s">
        <v>117</v>
      </c>
      <c r="E33" s="10" t="s">
        <v>103</v>
      </c>
      <c r="F33" s="10" t="s">
        <v>117</v>
      </c>
      <c r="G33" s="10" t="s">
        <v>118</v>
      </c>
      <c r="H33" s="10">
        <v>1</v>
      </c>
      <c r="I33" s="10" t="s">
        <v>119</v>
      </c>
      <c r="J33" s="10" t="s">
        <v>20</v>
      </c>
      <c r="K33" s="10" t="s">
        <v>120</v>
      </c>
      <c r="L33" s="10" t="s">
        <v>108</v>
      </c>
      <c r="M33" s="10">
        <v>20</v>
      </c>
      <c r="N33" s="38">
        <f t="shared" si="2"/>
        <v>20</v>
      </c>
      <c r="O33" s="45">
        <v>20</v>
      </c>
      <c r="P33" s="32">
        <f t="shared" si="1"/>
        <v>20</v>
      </c>
      <c r="Q33" s="10">
        <v>10</v>
      </c>
      <c r="R33" s="34">
        <v>40</v>
      </c>
      <c r="S33" s="6">
        <v>800</v>
      </c>
      <c r="T33" s="35" t="s">
        <v>220</v>
      </c>
      <c r="U33" s="60"/>
      <c r="V33" t="s">
        <v>214</v>
      </c>
    </row>
    <row r="34" spans="1:22" x14ac:dyDescent="0.3">
      <c r="A34" t="s">
        <v>12</v>
      </c>
      <c r="B34" s="15">
        <v>30</v>
      </c>
      <c r="C34" s="10" t="s">
        <v>137</v>
      </c>
      <c r="D34" s="16" t="s">
        <v>137</v>
      </c>
      <c r="E34" s="10" t="s">
        <v>138</v>
      </c>
      <c r="F34" s="10" t="s">
        <v>137</v>
      </c>
      <c r="G34" s="10" t="s">
        <v>139</v>
      </c>
      <c r="H34" s="10">
        <v>5</v>
      </c>
      <c r="I34" s="10" t="s">
        <v>140</v>
      </c>
      <c r="J34" s="10" t="s">
        <v>141</v>
      </c>
      <c r="K34" s="10" t="s">
        <v>106</v>
      </c>
      <c r="L34" s="10" t="s">
        <v>137</v>
      </c>
      <c r="M34" s="10">
        <v>180</v>
      </c>
      <c r="N34" s="38">
        <f t="shared" si="2"/>
        <v>900</v>
      </c>
      <c r="O34" s="46"/>
      <c r="P34" s="37">
        <f t="shared" si="1"/>
        <v>100</v>
      </c>
      <c r="Q34" s="18"/>
      <c r="R34" s="18"/>
      <c r="S34" s="36">
        <v>0</v>
      </c>
      <c r="T34" s="20"/>
      <c r="U34" s="59"/>
      <c r="V34" t="s">
        <v>223</v>
      </c>
    </row>
    <row r="35" spans="1:22" x14ac:dyDescent="0.3">
      <c r="A35" t="s">
        <v>12</v>
      </c>
      <c r="B35" s="15">
        <v>31</v>
      </c>
      <c r="C35" s="10" t="s">
        <v>196</v>
      </c>
      <c r="D35" s="16" t="s">
        <v>197</v>
      </c>
      <c r="E35" s="10" t="s">
        <v>198</v>
      </c>
      <c r="F35" s="10" t="s">
        <v>197</v>
      </c>
      <c r="G35" s="10" t="s">
        <v>134</v>
      </c>
      <c r="H35" s="10">
        <v>1</v>
      </c>
      <c r="I35" s="10" t="s">
        <v>199</v>
      </c>
      <c r="J35" s="10" t="s">
        <v>201</v>
      </c>
      <c r="K35" s="10" t="s">
        <v>200</v>
      </c>
      <c r="L35" s="10" t="s">
        <v>196</v>
      </c>
      <c r="M35" s="10">
        <v>160</v>
      </c>
      <c r="N35" s="38">
        <f t="shared" si="2"/>
        <v>160</v>
      </c>
      <c r="O35" s="45">
        <v>160</v>
      </c>
      <c r="P35" s="32">
        <f t="shared" si="1"/>
        <v>20</v>
      </c>
      <c r="Q35" s="10">
        <v>50</v>
      </c>
      <c r="R35" s="11">
        <v>50</v>
      </c>
      <c r="S35" s="6">
        <v>8000</v>
      </c>
      <c r="T35" s="33" t="s">
        <v>232</v>
      </c>
      <c r="U35" s="59"/>
      <c r="V35" t="s">
        <v>233</v>
      </c>
    </row>
    <row r="36" spans="1:22" x14ac:dyDescent="0.3">
      <c r="A36" t="s">
        <v>12</v>
      </c>
      <c r="B36" s="15">
        <v>32</v>
      </c>
      <c r="C36" s="10" t="s">
        <v>132</v>
      </c>
      <c r="D36" s="16" t="s">
        <v>132</v>
      </c>
      <c r="E36" s="10" t="s">
        <v>133</v>
      </c>
      <c r="F36" s="10" t="s">
        <v>132</v>
      </c>
      <c r="G36" s="10" t="s">
        <v>134</v>
      </c>
      <c r="H36" s="10">
        <v>3</v>
      </c>
      <c r="I36" s="10" t="s">
        <v>135</v>
      </c>
      <c r="J36" s="10" t="s">
        <v>136</v>
      </c>
      <c r="K36" s="10" t="s">
        <v>116</v>
      </c>
      <c r="L36" s="10" t="s">
        <v>132</v>
      </c>
      <c r="M36" s="10">
        <v>280</v>
      </c>
      <c r="N36" s="38">
        <f t="shared" si="2"/>
        <v>840</v>
      </c>
      <c r="O36" s="45">
        <v>270</v>
      </c>
      <c r="P36" s="32">
        <f t="shared" si="1"/>
        <v>60</v>
      </c>
      <c r="Q36" s="10">
        <v>1</v>
      </c>
      <c r="R36" s="10">
        <v>60</v>
      </c>
      <c r="S36" s="6">
        <v>16200</v>
      </c>
      <c r="T36" s="33" t="s">
        <v>234</v>
      </c>
      <c r="U36" s="59"/>
    </row>
    <row r="37" spans="1:22" x14ac:dyDescent="0.3">
      <c r="A37" t="s">
        <v>12</v>
      </c>
      <c r="B37" s="15">
        <v>33</v>
      </c>
      <c r="C37" s="10" t="s">
        <v>142</v>
      </c>
      <c r="D37" s="16" t="s">
        <v>142</v>
      </c>
      <c r="E37" s="10" t="s">
        <v>143</v>
      </c>
      <c r="F37" s="10" t="s">
        <v>142</v>
      </c>
      <c r="G37" s="10" t="s">
        <v>144</v>
      </c>
      <c r="H37" s="10">
        <v>1</v>
      </c>
      <c r="I37" s="10" t="s">
        <v>145</v>
      </c>
      <c r="J37" s="10" t="s">
        <v>147</v>
      </c>
      <c r="K37" s="10" t="s">
        <v>146</v>
      </c>
      <c r="L37" s="10" t="s">
        <v>142</v>
      </c>
      <c r="M37" s="10">
        <v>3970</v>
      </c>
      <c r="N37" s="38">
        <f t="shared" si="2"/>
        <v>3970</v>
      </c>
      <c r="O37" s="45">
        <v>2340</v>
      </c>
      <c r="P37" s="32">
        <f t="shared" si="1"/>
        <v>20</v>
      </c>
      <c r="Q37" s="10">
        <v>1</v>
      </c>
      <c r="R37" s="34">
        <v>40</v>
      </c>
      <c r="S37" s="6">
        <v>93600</v>
      </c>
      <c r="T37" s="33" t="s">
        <v>224</v>
      </c>
      <c r="U37" s="59"/>
      <c r="V37" t="s">
        <v>214</v>
      </c>
    </row>
    <row r="38" spans="1:22" x14ac:dyDescent="0.3">
      <c r="A38" t="s">
        <v>12</v>
      </c>
      <c r="B38" s="15">
        <v>34</v>
      </c>
      <c r="C38" s="10" t="s">
        <v>148</v>
      </c>
      <c r="D38" s="16" t="s">
        <v>149</v>
      </c>
      <c r="E38" s="10" t="s">
        <v>150</v>
      </c>
      <c r="F38" s="10" t="s">
        <v>149</v>
      </c>
      <c r="G38" s="10" t="s">
        <v>151</v>
      </c>
      <c r="H38" s="10">
        <v>1</v>
      </c>
      <c r="I38" s="10" t="s">
        <v>152</v>
      </c>
      <c r="J38" s="10" t="s">
        <v>154</v>
      </c>
      <c r="K38" s="10" t="s">
        <v>153</v>
      </c>
      <c r="L38" s="10" t="s">
        <v>148</v>
      </c>
      <c r="M38" s="10">
        <v>750</v>
      </c>
      <c r="N38" s="38">
        <v>3240</v>
      </c>
      <c r="O38" s="45">
        <v>550</v>
      </c>
      <c r="P38" s="32">
        <f t="shared" si="1"/>
        <v>20</v>
      </c>
      <c r="Q38" s="10">
        <v>1</v>
      </c>
      <c r="R38" s="10">
        <v>25</v>
      </c>
      <c r="S38" s="6">
        <v>13750</v>
      </c>
      <c r="T38" s="33" t="s">
        <v>225</v>
      </c>
      <c r="U38" s="59"/>
    </row>
    <row r="39" spans="1:22" x14ac:dyDescent="0.3">
      <c r="A39" t="s">
        <v>12</v>
      </c>
      <c r="B39" s="15">
        <v>35</v>
      </c>
      <c r="C39" s="10" t="s">
        <v>155</v>
      </c>
      <c r="D39" s="16" t="s">
        <v>155</v>
      </c>
      <c r="E39" s="10" t="s">
        <v>156</v>
      </c>
      <c r="F39" s="10" t="s">
        <v>155</v>
      </c>
      <c r="G39" s="10" t="s">
        <v>157</v>
      </c>
      <c r="H39" s="10">
        <v>1</v>
      </c>
      <c r="I39" s="10" t="s">
        <v>158</v>
      </c>
      <c r="J39" s="10" t="s">
        <v>160</v>
      </c>
      <c r="K39" s="10" t="s">
        <v>159</v>
      </c>
      <c r="L39" s="10" t="s">
        <v>155</v>
      </c>
      <c r="M39" s="10">
        <v>2850</v>
      </c>
      <c r="N39" s="38">
        <f>H39*M39</f>
        <v>2850</v>
      </c>
      <c r="O39" s="45">
        <v>3240</v>
      </c>
      <c r="P39" s="32">
        <f t="shared" si="1"/>
        <v>20</v>
      </c>
      <c r="Q39" s="10">
        <v>1</v>
      </c>
      <c r="R39" s="10">
        <v>20</v>
      </c>
      <c r="S39" s="6">
        <v>64800</v>
      </c>
      <c r="T39" s="33" t="s">
        <v>226</v>
      </c>
      <c r="U39" s="59"/>
    </row>
    <row r="40" spans="1:22" x14ac:dyDescent="0.3">
      <c r="A40" t="s">
        <v>12</v>
      </c>
      <c r="B40" s="15">
        <v>36</v>
      </c>
      <c r="C40" s="10" t="s">
        <v>161</v>
      </c>
      <c r="D40" s="16" t="s">
        <v>161</v>
      </c>
      <c r="E40" s="10" t="s">
        <v>156</v>
      </c>
      <c r="F40" s="10" t="s">
        <v>161</v>
      </c>
      <c r="G40" s="10" t="s">
        <v>162</v>
      </c>
      <c r="H40" s="10">
        <v>1</v>
      </c>
      <c r="I40" s="10" t="s">
        <v>163</v>
      </c>
      <c r="J40" s="10" t="s">
        <v>160</v>
      </c>
      <c r="K40" s="10" t="s">
        <v>159</v>
      </c>
      <c r="L40" s="10" t="s">
        <v>161</v>
      </c>
      <c r="M40" s="10">
        <v>1750</v>
      </c>
      <c r="N40" s="38">
        <f>H40*M40</f>
        <v>1750</v>
      </c>
      <c r="O40" s="45">
        <v>1000</v>
      </c>
      <c r="P40" s="32">
        <f t="shared" si="1"/>
        <v>20</v>
      </c>
      <c r="Q40" s="10">
        <v>1</v>
      </c>
      <c r="R40" s="34">
        <v>60</v>
      </c>
      <c r="S40" s="6">
        <v>60000</v>
      </c>
      <c r="T40" s="33" t="s">
        <v>227</v>
      </c>
      <c r="U40" s="59"/>
      <c r="V40" t="s">
        <v>214</v>
      </c>
    </row>
    <row r="41" spans="1:22" x14ac:dyDescent="0.3">
      <c r="A41" t="s">
        <v>12</v>
      </c>
      <c r="B41" s="15">
        <v>37</v>
      </c>
      <c r="C41" s="10" t="s">
        <v>164</v>
      </c>
      <c r="D41" s="16" t="s">
        <v>164</v>
      </c>
      <c r="E41" s="10" t="s">
        <v>156</v>
      </c>
      <c r="F41" s="10" t="s">
        <v>164</v>
      </c>
      <c r="G41" s="10" t="s">
        <v>165</v>
      </c>
      <c r="H41" s="10">
        <v>1</v>
      </c>
      <c r="I41" s="10" t="s">
        <v>166</v>
      </c>
      <c r="J41" s="10" t="s">
        <v>168</v>
      </c>
      <c r="K41" s="10" t="s">
        <v>167</v>
      </c>
      <c r="L41" s="10" t="s">
        <v>164</v>
      </c>
      <c r="M41" s="10">
        <v>870</v>
      </c>
      <c r="N41" s="38">
        <f>H41*M41</f>
        <v>870</v>
      </c>
      <c r="O41" s="45">
        <v>870</v>
      </c>
      <c r="P41" s="32">
        <f t="shared" si="1"/>
        <v>20</v>
      </c>
      <c r="Q41" s="10">
        <v>5</v>
      </c>
      <c r="R41" s="34">
        <v>40</v>
      </c>
      <c r="S41" s="6">
        <v>34800</v>
      </c>
      <c r="T41" s="33" t="s">
        <v>228</v>
      </c>
      <c r="U41" s="59"/>
      <c r="V41" t="s">
        <v>214</v>
      </c>
    </row>
    <row r="42" spans="1:22" s="13" customFormat="1" x14ac:dyDescent="0.3">
      <c r="A42" s="13" t="s">
        <v>54</v>
      </c>
      <c r="B42" s="15">
        <v>38</v>
      </c>
      <c r="C42" s="18" t="s">
        <v>44</v>
      </c>
      <c r="D42" s="19" t="s">
        <v>55</v>
      </c>
      <c r="E42" s="18" t="s">
        <v>46</v>
      </c>
      <c r="F42" s="18" t="s">
        <v>55</v>
      </c>
      <c r="G42" s="18"/>
      <c r="H42" s="18">
        <v>4</v>
      </c>
      <c r="I42" s="18" t="s">
        <v>56</v>
      </c>
      <c r="J42" s="18" t="s">
        <v>27</v>
      </c>
      <c r="K42" s="18" t="s">
        <v>49</v>
      </c>
      <c r="L42" s="18" t="s">
        <v>44</v>
      </c>
      <c r="M42" s="18">
        <v>10</v>
      </c>
      <c r="N42" s="43"/>
      <c r="O42" s="17"/>
      <c r="P42" s="18"/>
      <c r="Q42" s="18"/>
      <c r="R42" s="18"/>
      <c r="S42" s="18"/>
      <c r="T42" s="20"/>
      <c r="U42" s="54"/>
    </row>
    <row r="43" spans="1:22" s="13" customFormat="1" ht="17.25" thickBot="1" x14ac:dyDescent="0.35">
      <c r="A43" s="13" t="s">
        <v>54</v>
      </c>
      <c r="B43" s="28">
        <v>39</v>
      </c>
      <c r="C43" s="14" t="s">
        <v>191</v>
      </c>
      <c r="D43" s="22"/>
      <c r="E43" s="14"/>
      <c r="F43" s="14"/>
      <c r="G43" s="14" t="s">
        <v>192</v>
      </c>
      <c r="H43" s="14">
        <v>4</v>
      </c>
      <c r="I43" s="14" t="s">
        <v>193</v>
      </c>
      <c r="J43" s="14" t="s">
        <v>195</v>
      </c>
      <c r="K43" s="14"/>
      <c r="L43" s="14" t="s">
        <v>194</v>
      </c>
      <c r="M43" s="14"/>
      <c r="N43" s="44"/>
      <c r="O43" s="21"/>
      <c r="P43" s="14"/>
      <c r="Q43" s="14"/>
      <c r="R43" s="14"/>
      <c r="S43" s="14"/>
      <c r="T43" s="23"/>
      <c r="U43" s="55"/>
    </row>
    <row r="44" spans="1:22" x14ac:dyDescent="0.3">
      <c r="N44" s="8">
        <f>SUM(N5:N43)</f>
        <v>21880</v>
      </c>
    </row>
    <row r="45" spans="1:22" s="1" customFormat="1" x14ac:dyDescent="0.3">
      <c r="B45" s="1" t="s">
        <v>203</v>
      </c>
      <c r="D45" s="3"/>
      <c r="N45"/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Plasma_Pipette_Main_V1.0</vt:lpstr>
      <vt:lpstr>Plasma_Pipette_Main_V1.0!_FilterDatabase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2018-03-29T01:25:31Z</dcterms:created>
  <dcterms:modified xsi:type="dcterms:W3CDTF">2018-04-28T10:03:27Z</dcterms:modified>
</cp:coreProperties>
</file>