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20171116_Plasma_Generator\4_Transformer\1_Schematic\V2.0\"/>
    </mc:Choice>
  </mc:AlternateContent>
  <bookViews>
    <workbookView xWindow="480" yWindow="60" windowWidth="16155" windowHeight="9180"/>
  </bookViews>
  <sheets>
    <sheet name="Plasma_Transformer_V2.0" sheetId="1" r:id="rId1"/>
  </sheets>
  <definedNames>
    <definedName name="_xlnm._FilterDatabase" localSheetId="0">Plasma_Transformer_V2.0!$B$5:$L$5</definedName>
  </definedNames>
  <calcPr calcId="152511"/>
</workbook>
</file>

<file path=xl/calcChain.xml><?xml version="1.0" encoding="utf-8"?>
<calcChain xmlns="http://schemas.openxmlformats.org/spreadsheetml/2006/main">
  <c r="T9" i="1" l="1"/>
  <c r="T6" i="1"/>
  <c r="Q6" i="1" l="1"/>
  <c r="Q7" i="1"/>
  <c r="Q8" i="1"/>
  <c r="Q9" i="1"/>
  <c r="Q10" i="1"/>
  <c r="Q11" i="1"/>
  <c r="Q12" i="1"/>
  <c r="T15" i="1" l="1"/>
  <c r="N14" i="1" l="1"/>
  <c r="N13" i="1"/>
  <c r="N12" i="1"/>
  <c r="N11" i="1"/>
  <c r="N10" i="1"/>
  <c r="N9" i="1"/>
  <c r="N8" i="1"/>
  <c r="N7" i="1"/>
  <c r="N6" i="1"/>
  <c r="N15" i="1" l="1"/>
</calcChain>
</file>

<file path=xl/sharedStrings.xml><?xml version="1.0" encoding="utf-8"?>
<sst xmlns="http://schemas.openxmlformats.org/spreadsheetml/2006/main" count="107" uniqueCount="84">
  <si>
    <t>No</t>
  </si>
  <si>
    <t>USEINPARTSLIST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</si>
  <si>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</si>
  <si>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</si>
  <si>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</si>
  <si>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</si>
  <si>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</si>
  <si>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</si>
  <si>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</si>
  <si>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</si>
  <si>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</si>
  <si>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</si>
  <si>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YES</t>
  </si>
  <si>
    <t>T491D227K016AT</t>
  </si>
  <si>
    <t>220uF/16V</t>
  </si>
  <si>
    <t>KEMET</t>
  </si>
  <si>
    <t>Tantal Capacitor 220uF/16V Case-D 7343 size</t>
  </si>
  <si>
    <t>C1</t>
  </si>
  <si>
    <t>2.8mm</t>
  </si>
  <si>
    <t>7.3x4.3</t>
  </si>
  <si>
    <t>C-1005</t>
  </si>
  <si>
    <t>0.1uF</t>
  </si>
  <si>
    <t>MURATA</t>
  </si>
  <si>
    <t>GRM155R71C104KA88D</t>
  </si>
  <si>
    <t>CAP CER 0.1uF 16V 10% X7R 0402</t>
  </si>
  <si>
    <t>C2,C3</t>
  </si>
  <si>
    <t>0.55mm</t>
  </si>
  <si>
    <t>1.0x0.5</t>
  </si>
  <si>
    <t>R-1005</t>
  </si>
  <si>
    <t>100K</t>
  </si>
  <si>
    <t>WALSIN</t>
  </si>
  <si>
    <t>WR04X1003FTL</t>
  </si>
  <si>
    <t>RES SMD 100K OHM 1% 1/16W 0402</t>
  </si>
  <si>
    <t>R1,R2</t>
  </si>
  <si>
    <t>0.40mm</t>
  </si>
  <si>
    <t>ON Semiconductor</t>
  </si>
  <si>
    <t>Q1,Q2</t>
  </si>
  <si>
    <t>2.38mm</t>
  </si>
  <si>
    <t>6.73x6.22</t>
  </si>
  <si>
    <t>053398-0571</t>
  </si>
  <si>
    <t>Molex</t>
  </si>
  <si>
    <t>1.25mm Pitch SMD CON, Vertical 5-Pin</t>
  </si>
  <si>
    <t>J1</t>
  </si>
  <si>
    <t>4.7mm</t>
  </si>
  <si>
    <t>11.4x4.2</t>
  </si>
  <si>
    <t>NO</t>
  </si>
  <si>
    <t>PAD_5X5</t>
  </si>
  <si>
    <t>PCB Solder PAD 5x5</t>
  </si>
  <si>
    <t>P1</t>
  </si>
  <si>
    <t>5.0x5.0</t>
  </si>
  <si>
    <t>HOLE2.0</t>
  </si>
  <si>
    <t>P2,P3,P4,P5</t>
  </si>
  <si>
    <t>CTT_1139P1</t>
  </si>
  <si>
    <t>CTT-1139P1</t>
  </si>
  <si>
    <t>CT Electronics</t>
  </si>
  <si>
    <t>Tack S/W</t>
  </si>
  <si>
    <t>SW1</t>
  </si>
  <si>
    <t>1.6mm</t>
  </si>
  <si>
    <t>6.4x4.5</t>
  </si>
  <si>
    <t>EFD1820G</t>
  </si>
  <si>
    <t>CKT</t>
  </si>
  <si>
    <t>TRANSFORMER CCFL 6W</t>
  </si>
  <si>
    <t>TX1</t>
  </si>
  <si>
    <t>8.2mm</t>
  </si>
  <si>
    <t>26.5x17.8</t>
  </si>
  <si>
    <t xml:space="preserve"> Part Type Report1 for Plasma_Gen_Transformer_SCH_V2.0_20180324.sch on 2018-04-02 오후 10:47:38</t>
  </si>
  <si>
    <t xml:space="preserve"> Design Part Type count: 9</t>
  </si>
  <si>
    <t>Unit Cost</t>
  </si>
  <si>
    <t>Cost</t>
  </si>
  <si>
    <t>필요수량</t>
  </si>
  <si>
    <t>MOQ</t>
  </si>
  <si>
    <t>구매수량</t>
  </si>
  <si>
    <t>구매금액</t>
  </si>
  <si>
    <t>Sample</t>
    <phoneticPr fontId="19" type="noConversion"/>
  </si>
  <si>
    <t>재고</t>
    <phoneticPr fontId="19" type="noConversion"/>
  </si>
  <si>
    <t>-</t>
    <phoneticPr fontId="19" type="noConversion"/>
  </si>
  <si>
    <t>P007567011</t>
    <phoneticPr fontId="19" type="noConversion"/>
  </si>
  <si>
    <t>053398-0571</t>
    <phoneticPr fontId="19" type="noConversion"/>
  </si>
  <si>
    <t>NVMFS5C450NL</t>
    <phoneticPr fontId="19" type="noConversion"/>
  </si>
  <si>
    <t>40V, 2.8mOhm , 110A, Single N−Channel Power MOSFET</t>
    <phoneticPr fontId="19" type="noConversion"/>
  </si>
  <si>
    <t>구매 Cost</t>
    <phoneticPr fontId="19" type="noConversion"/>
  </si>
  <si>
    <t>ICBanQ</t>
    <phoneticPr fontId="19" type="noConversion"/>
  </si>
  <si>
    <t xml:space="preserve"> P007223445 </t>
    <phoneticPr fontId="19" type="noConversion"/>
  </si>
  <si>
    <t>EFD1820G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</si>
</sst>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1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/>
    <xf numFmtId="0" fontId="1" fillId="8" borderId="8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21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2" fillId="0" borderId="0"/>
  </cellStyleXfs>
  <cellXfs count="34"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0" borderId="0" xfId="0" applyNumberFormat="1" applyFont="1">
      <alignment vertical="center"/>
    </xf>
    <xf numFmtId="41" fontId="0" fillId="0" borderId="10" xfId="0" applyNumberFormat="1" applyBorder="1">
      <alignment vertical="center"/>
    </xf>
    <xf numFmtId="41" fontId="0" fillId="0" borderId="11" xfId="0" applyNumberFormat="1" applyBorder="1">
      <alignment vertical="center"/>
    </xf>
    <xf numFmtId="41" fontId="0" fillId="34" borderId="11" xfId="0" applyNumberFormat="1" applyFill="1" applyBorder="1">
      <alignment vertical="center"/>
    </xf>
    <xf numFmtId="41" fontId="0" fillId="34" borderId="12" xfId="0" applyNumberFormat="1" applyFill="1" applyBorder="1">
      <alignment vertical="center"/>
    </xf>
    <xf numFmtId="41" fontId="18" fillId="0" borderId="0" xfId="0" applyNumberFormat="1" applyFont="1">
      <alignment vertical="center"/>
    </xf>
    <xf numFmtId="41" fontId="0" fillId="0" borderId="11" xfId="1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4" borderId="12" xfId="0" applyFill="1" applyBorder="1">
      <alignment vertical="center"/>
    </xf>
    <xf numFmtId="0" fontId="0" fillId="0" borderId="15" xfId="0" applyBorder="1">
      <alignment vertical="center"/>
    </xf>
    <xf numFmtId="0" fontId="0" fillId="34" borderId="15" xfId="0" applyFill="1" applyBorder="1">
      <alignment vertical="center"/>
    </xf>
    <xf numFmtId="0" fontId="0" fillId="34" borderId="11" xfId="0" applyFill="1" applyBorder="1">
      <alignment vertical="center"/>
    </xf>
    <xf numFmtId="0" fontId="0" fillId="34" borderId="16" xfId="0" applyFill="1" applyBorder="1">
      <alignment vertical="center"/>
    </xf>
    <xf numFmtId="0" fontId="0" fillId="34" borderId="17" xfId="0" applyFill="1" applyBorder="1">
      <alignment vertical="center"/>
    </xf>
    <xf numFmtId="0" fontId="0" fillId="34" borderId="18" xfId="0" applyFill="1" applyBorder="1">
      <alignment vertical="center"/>
    </xf>
    <xf numFmtId="0" fontId="0" fillId="0" borderId="13" xfId="0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34" borderId="16" xfId="0" quotePrefix="1" applyFill="1" applyBorder="1">
      <alignment vertical="center"/>
    </xf>
    <xf numFmtId="0" fontId="0" fillId="35" borderId="16" xfId="0" applyFill="1" applyBorder="1">
      <alignment vertical="center"/>
    </xf>
    <xf numFmtId="41" fontId="0" fillId="34" borderId="11" xfId="1" applyFont="1" applyFill="1" applyBorder="1">
      <alignment vertical="center"/>
    </xf>
    <xf numFmtId="41" fontId="0" fillId="34" borderId="12" xfId="1" applyFont="1" applyFill="1" applyBorder="1">
      <alignment vertical="center"/>
    </xf>
    <xf numFmtId="41" fontId="0" fillId="0" borderId="10" xfId="1" applyFont="1" applyFill="1" applyBorder="1">
      <alignment vertical="center"/>
    </xf>
    <xf numFmtId="49" fontId="18" fillId="33" borderId="19" xfId="0" applyNumberFormat="1" applyFont="1" applyFill="1" applyBorder="1" applyAlignment="1">
      <alignment horizontal="center" vertical="center"/>
    </xf>
    <xf numFmtId="49" fontId="18" fillId="33" borderId="20" xfId="0" applyNumberFormat="1" applyFont="1" applyFill="1" applyBorder="1" applyAlignment="1">
      <alignment horizontal="center" vertical="center"/>
    </xf>
    <xf numFmtId="49" fontId="18" fillId="33" borderId="20" xfId="45" applyNumberFormat="1" applyFont="1" applyFill="1" applyBorder="1" applyAlignment="1">
      <alignment horizontal="center" vertical="center"/>
    </xf>
    <xf numFmtId="0" fontId="18" fillId="35" borderId="21" xfId="45" applyFont="1" applyFill="1" applyBorder="1" applyAlignment="1">
      <alignment horizontal="center" vertical="center"/>
    </xf>
    <xf numFmtId="0" fontId="0" fillId="35" borderId="14" xfId="0" applyFill="1" applyBorder="1">
      <alignment vertical="center"/>
    </xf>
    <xf numFmtId="0" fontId="23" fillId="35" borderId="11" xfId="0" applyFont="1" applyFill="1" applyBorder="1">
      <alignment vertical="center"/>
    </xf>
    <xf numFmtId="0" fontId="0" fillId="34" borderId="11" xfId="0" quotePrefix="1" applyFill="1" applyBorder="1">
      <alignment vertical="center"/>
    </xf>
  </cellXfs>
  <cellStyles count="56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메모 2" xfId="46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51"/>
    <cellStyle name="쉼표 [0] 2 2" xfId="53"/>
    <cellStyle name="쉼표 [0] 3" xfId="52"/>
    <cellStyle name="쉼표 [0] 4" xfId="47"/>
    <cellStyle name="쉼표 [0] 5" xfId="49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43"/>
    <cellStyle name="제목 5 2" xfId="54"/>
    <cellStyle name="제목 6" xfId="44"/>
    <cellStyle name="좋음" xfId="7" builtinId="26" customBuiltin="1"/>
    <cellStyle name="출력" xfId="11" builtinId="21" customBuiltin="1"/>
    <cellStyle name="표준" xfId="0" builtinId="0"/>
    <cellStyle name="표준 10" xfId="55"/>
    <cellStyle name="표준 2" xfId="45"/>
    <cellStyle name="표준 2 2" xfId="48"/>
    <cellStyle name="표준 3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zoomScale="85" zoomScaleNormal="85" workbookViewId="0">
      <selection activeCell="G27" sqref="G27"/>
    </sheetView>
  </sheetViews>
  <sheetFormatPr defaultRowHeight="16.5" x14ac:dyDescent="0.3"/>
  <cols>
    <col min="1" max="1" width="5.5" customWidth="1"/>
    <col min="3" max="3" width="16.875" bestFit="1" customWidth="1"/>
    <col min="4" max="4" width="12.5" bestFit="1" customWidth="1"/>
    <col min="5" max="5" width="18.625" bestFit="1" customWidth="1"/>
    <col min="6" max="6" width="23.125" bestFit="1" customWidth="1"/>
    <col min="7" max="7" width="49.125" bestFit="1" customWidth="1"/>
    <col min="8" max="8" width="9.5" bestFit="1" customWidth="1"/>
    <col min="9" max="9" width="18.625" bestFit="1" customWidth="1"/>
    <col min="10" max="10" width="10.875" bestFit="1" customWidth="1"/>
    <col min="11" max="11" width="11.75" bestFit="1" customWidth="1"/>
    <col min="12" max="12" width="16.875" bestFit="1" customWidth="1"/>
    <col min="13" max="13" width="10.125" bestFit="1" customWidth="1"/>
    <col min="21" max="21" width="13.75" bestFit="1" customWidth="1"/>
  </cols>
  <sheetData>
    <row r="1" spans="1:21" s="1" customFormat="1" x14ac:dyDescent="0.3">
      <c r="B1" s="1" t="s">
        <v>65</v>
      </c>
    </row>
    <row r="3" spans="1:21" x14ac:dyDescent="0.3">
      <c r="Q3" t="s">
        <v>73</v>
      </c>
    </row>
    <row r="4" spans="1:21" ht="17.25" thickBot="1" x14ac:dyDescent="0.35">
      <c r="Q4">
        <v>10</v>
      </c>
    </row>
    <row r="5" spans="1:21" ht="17.25" thickBot="1" x14ac:dyDescent="0.35">
      <c r="A5" s="2" t="s">
        <v>1</v>
      </c>
      <c r="B5" s="27" t="s">
        <v>0</v>
      </c>
      <c r="C5" s="28" t="s">
        <v>2</v>
      </c>
      <c r="D5" s="28" t="s">
        <v>3</v>
      </c>
      <c r="E5" s="28" t="s">
        <v>4</v>
      </c>
      <c r="F5" s="28" t="s">
        <v>5</v>
      </c>
      <c r="G5" s="28" t="s">
        <v>6</v>
      </c>
      <c r="H5" s="28" t="s">
        <v>7</v>
      </c>
      <c r="I5" s="28" t="s">
        <v>8</v>
      </c>
      <c r="J5" s="28" t="s">
        <v>11</v>
      </c>
      <c r="K5" s="28" t="s">
        <v>9</v>
      </c>
      <c r="L5" s="28" t="s">
        <v>10</v>
      </c>
      <c r="M5" s="28" t="s">
        <v>67</v>
      </c>
      <c r="N5" s="28" t="s">
        <v>68</v>
      </c>
      <c r="O5" s="29" t="s">
        <v>80</v>
      </c>
      <c r="P5" s="29" t="s">
        <v>74</v>
      </c>
      <c r="Q5" s="29" t="s">
        <v>69</v>
      </c>
      <c r="R5" s="29" t="s">
        <v>70</v>
      </c>
      <c r="S5" s="29" t="s">
        <v>71</v>
      </c>
      <c r="T5" s="29" t="s">
        <v>72</v>
      </c>
      <c r="U5" s="30" t="s">
        <v>81</v>
      </c>
    </row>
    <row r="6" spans="1:21" x14ac:dyDescent="0.3">
      <c r="A6" t="s">
        <v>12</v>
      </c>
      <c r="B6" s="18">
        <v>1</v>
      </c>
      <c r="C6" s="9" t="s">
        <v>13</v>
      </c>
      <c r="D6" s="9" t="s">
        <v>14</v>
      </c>
      <c r="E6" s="9" t="s">
        <v>15</v>
      </c>
      <c r="F6" s="9" t="s">
        <v>13</v>
      </c>
      <c r="G6" s="9" t="s">
        <v>16</v>
      </c>
      <c r="H6" s="9">
        <v>1</v>
      </c>
      <c r="I6" s="9" t="s">
        <v>17</v>
      </c>
      <c r="J6" s="9" t="s">
        <v>19</v>
      </c>
      <c r="K6" s="9" t="s">
        <v>18</v>
      </c>
      <c r="L6" s="9" t="s">
        <v>13</v>
      </c>
      <c r="M6" s="26">
        <v>2280</v>
      </c>
      <c r="N6" s="3">
        <f>H6*M6</f>
        <v>2280</v>
      </c>
      <c r="O6" s="3">
        <v>1820</v>
      </c>
      <c r="P6" s="19">
        <v>3</v>
      </c>
      <c r="Q6" s="19">
        <f t="shared" ref="Q6:Q12" si="0">H6*$Q$4</f>
        <v>10</v>
      </c>
      <c r="R6" s="19">
        <v>5</v>
      </c>
      <c r="S6" s="19">
        <v>50</v>
      </c>
      <c r="T6" s="26">
        <f>O6*S6</f>
        <v>91000</v>
      </c>
      <c r="U6" s="31" t="s">
        <v>82</v>
      </c>
    </row>
    <row r="7" spans="1:21" x14ac:dyDescent="0.3">
      <c r="A7" t="s">
        <v>12</v>
      </c>
      <c r="B7" s="12">
        <v>2</v>
      </c>
      <c r="C7" s="10" t="s">
        <v>20</v>
      </c>
      <c r="D7" s="10" t="s">
        <v>21</v>
      </c>
      <c r="E7" s="10" t="s">
        <v>22</v>
      </c>
      <c r="F7" s="10" t="s">
        <v>23</v>
      </c>
      <c r="G7" s="10" t="s">
        <v>24</v>
      </c>
      <c r="H7" s="10">
        <v>2</v>
      </c>
      <c r="I7" s="10" t="s">
        <v>25</v>
      </c>
      <c r="J7" s="10" t="s">
        <v>27</v>
      </c>
      <c r="K7" s="10" t="s">
        <v>26</v>
      </c>
      <c r="L7" s="10" t="s">
        <v>20</v>
      </c>
      <c r="M7" s="10">
        <v>10</v>
      </c>
      <c r="N7" s="4">
        <f t="shared" ref="N7:N14" si="1">H7*M7</f>
        <v>20</v>
      </c>
      <c r="O7" s="5"/>
      <c r="P7" s="14"/>
      <c r="Q7" s="14">
        <f t="shared" si="0"/>
        <v>20</v>
      </c>
      <c r="R7" s="14"/>
      <c r="S7" s="14"/>
      <c r="T7" s="24"/>
      <c r="U7" s="22" t="s">
        <v>75</v>
      </c>
    </row>
    <row r="8" spans="1:21" ht="17.25" thickBot="1" x14ac:dyDescent="0.35">
      <c r="A8" t="s">
        <v>12</v>
      </c>
      <c r="B8" s="12">
        <v>3</v>
      </c>
      <c r="C8" s="10" t="s">
        <v>28</v>
      </c>
      <c r="D8" s="10" t="s">
        <v>29</v>
      </c>
      <c r="E8" s="10" t="s">
        <v>30</v>
      </c>
      <c r="F8" s="10" t="s">
        <v>31</v>
      </c>
      <c r="G8" s="10" t="s">
        <v>32</v>
      </c>
      <c r="H8" s="10">
        <v>2</v>
      </c>
      <c r="I8" s="10" t="s">
        <v>33</v>
      </c>
      <c r="J8" s="10" t="s">
        <v>27</v>
      </c>
      <c r="K8" s="10" t="s">
        <v>34</v>
      </c>
      <c r="L8" s="10"/>
      <c r="M8" s="10">
        <v>10</v>
      </c>
      <c r="N8" s="4">
        <f t="shared" si="1"/>
        <v>20</v>
      </c>
      <c r="O8" s="5"/>
      <c r="P8" s="14"/>
      <c r="Q8" s="14">
        <f t="shared" si="0"/>
        <v>20</v>
      </c>
      <c r="R8" s="14"/>
      <c r="S8" s="14"/>
      <c r="T8" s="24"/>
      <c r="U8" s="22" t="s">
        <v>75</v>
      </c>
    </row>
    <row r="9" spans="1:21" x14ac:dyDescent="0.3">
      <c r="A9" t="s">
        <v>12</v>
      </c>
      <c r="B9" s="12">
        <v>4</v>
      </c>
      <c r="C9" s="10" t="s">
        <v>78</v>
      </c>
      <c r="D9" s="10" t="s">
        <v>78</v>
      </c>
      <c r="E9" s="10" t="s">
        <v>35</v>
      </c>
      <c r="F9" s="10" t="s">
        <v>78</v>
      </c>
      <c r="G9" s="10" t="s">
        <v>79</v>
      </c>
      <c r="H9" s="10">
        <v>2</v>
      </c>
      <c r="I9" s="10" t="s">
        <v>36</v>
      </c>
      <c r="J9" s="10" t="s">
        <v>38</v>
      </c>
      <c r="K9" s="10" t="s">
        <v>37</v>
      </c>
      <c r="L9" s="10" t="s">
        <v>78</v>
      </c>
      <c r="M9" s="32">
        <v>940</v>
      </c>
      <c r="N9" s="4">
        <f t="shared" si="1"/>
        <v>1880</v>
      </c>
      <c r="O9" s="4">
        <v>800</v>
      </c>
      <c r="P9" s="10">
        <v>1</v>
      </c>
      <c r="Q9" s="20">
        <f t="shared" si="0"/>
        <v>20</v>
      </c>
      <c r="R9" s="10">
        <v>1</v>
      </c>
      <c r="S9" s="10">
        <v>30</v>
      </c>
      <c r="T9" s="26">
        <f>O9*S9</f>
        <v>24000</v>
      </c>
      <c r="U9" s="23" t="s">
        <v>76</v>
      </c>
    </row>
    <row r="10" spans="1:21" x14ac:dyDescent="0.3">
      <c r="A10" t="s">
        <v>12</v>
      </c>
      <c r="B10" s="12">
        <v>5</v>
      </c>
      <c r="C10" s="10" t="s">
        <v>39</v>
      </c>
      <c r="D10" s="10" t="s">
        <v>39</v>
      </c>
      <c r="E10" s="10" t="s">
        <v>40</v>
      </c>
      <c r="F10" s="10" t="s">
        <v>77</v>
      </c>
      <c r="G10" s="10" t="s">
        <v>41</v>
      </c>
      <c r="H10" s="10">
        <v>1</v>
      </c>
      <c r="I10" s="10" t="s">
        <v>42</v>
      </c>
      <c r="J10" s="10" t="s">
        <v>44</v>
      </c>
      <c r="K10" s="10" t="s">
        <v>43</v>
      </c>
      <c r="L10" s="10" t="s">
        <v>39</v>
      </c>
      <c r="M10" s="10">
        <v>130</v>
      </c>
      <c r="N10" s="4">
        <f t="shared" si="1"/>
        <v>130</v>
      </c>
      <c r="O10" s="5"/>
      <c r="P10" s="33"/>
      <c r="Q10" s="14">
        <f t="shared" si="0"/>
        <v>10</v>
      </c>
      <c r="R10" s="14"/>
      <c r="S10" s="14"/>
      <c r="T10" s="24"/>
      <c r="U10" s="15"/>
    </row>
    <row r="11" spans="1:21" x14ac:dyDescent="0.3">
      <c r="A11" t="s">
        <v>12</v>
      </c>
      <c r="B11" s="12">
        <v>8</v>
      </c>
      <c r="C11" s="10" t="s">
        <v>52</v>
      </c>
      <c r="D11" s="10" t="s">
        <v>53</v>
      </c>
      <c r="E11" s="10" t="s">
        <v>54</v>
      </c>
      <c r="F11" s="10" t="s">
        <v>53</v>
      </c>
      <c r="G11" s="10" t="s">
        <v>55</v>
      </c>
      <c r="H11" s="10">
        <v>1</v>
      </c>
      <c r="I11" s="10" t="s">
        <v>56</v>
      </c>
      <c r="J11" s="10" t="s">
        <v>58</v>
      </c>
      <c r="K11" s="10" t="s">
        <v>57</v>
      </c>
      <c r="L11" s="10" t="s">
        <v>52</v>
      </c>
      <c r="M11" s="10">
        <v>160</v>
      </c>
      <c r="N11" s="4">
        <f t="shared" si="1"/>
        <v>160</v>
      </c>
      <c r="O11" s="5"/>
      <c r="P11" s="14"/>
      <c r="Q11" s="14">
        <f t="shared" si="0"/>
        <v>10</v>
      </c>
      <c r="R11" s="14"/>
      <c r="S11" s="14"/>
      <c r="T11" s="24"/>
      <c r="U11" s="15"/>
    </row>
    <row r="12" spans="1:21" x14ac:dyDescent="0.3">
      <c r="A12" t="s">
        <v>12</v>
      </c>
      <c r="B12" s="12">
        <v>9</v>
      </c>
      <c r="C12" s="10" t="s">
        <v>83</v>
      </c>
      <c r="D12" s="10" t="s">
        <v>59</v>
      </c>
      <c r="E12" s="10" t="s">
        <v>60</v>
      </c>
      <c r="F12" s="10" t="s">
        <v>59</v>
      </c>
      <c r="G12" s="10" t="s">
        <v>61</v>
      </c>
      <c r="H12" s="10">
        <v>1</v>
      </c>
      <c r="I12" s="10" t="s">
        <v>62</v>
      </c>
      <c r="J12" s="10" t="s">
        <v>64</v>
      </c>
      <c r="K12" s="10" t="s">
        <v>63</v>
      </c>
      <c r="L12" s="10" t="s">
        <v>59</v>
      </c>
      <c r="M12" s="8">
        <v>10000</v>
      </c>
      <c r="N12" s="4">
        <f t="shared" si="1"/>
        <v>10000</v>
      </c>
      <c r="O12" s="5"/>
      <c r="P12" s="14"/>
      <c r="Q12" s="14">
        <f t="shared" si="0"/>
        <v>10</v>
      </c>
      <c r="R12" s="14"/>
      <c r="S12" s="14"/>
      <c r="T12" s="24"/>
      <c r="U12" s="15"/>
    </row>
    <row r="13" spans="1:21" x14ac:dyDescent="0.3">
      <c r="A13" t="s">
        <v>45</v>
      </c>
      <c r="B13" s="13">
        <v>6</v>
      </c>
      <c r="C13" s="14" t="s">
        <v>46</v>
      </c>
      <c r="D13" s="14"/>
      <c r="E13" s="14"/>
      <c r="F13" s="14"/>
      <c r="G13" s="14" t="s">
        <v>47</v>
      </c>
      <c r="H13" s="14">
        <v>1</v>
      </c>
      <c r="I13" s="14" t="s">
        <v>48</v>
      </c>
      <c r="J13" s="14" t="s">
        <v>49</v>
      </c>
      <c r="K13" s="14"/>
      <c r="L13" s="14" t="s">
        <v>46</v>
      </c>
      <c r="M13" s="14">
        <v>0</v>
      </c>
      <c r="N13" s="5">
        <f t="shared" si="1"/>
        <v>0</v>
      </c>
      <c r="O13" s="5"/>
      <c r="P13" s="14"/>
      <c r="Q13" s="20"/>
      <c r="R13" s="14"/>
      <c r="S13" s="14"/>
      <c r="T13" s="24"/>
      <c r="U13" s="15"/>
    </row>
    <row r="14" spans="1:21" ht="17.25" thickBot="1" x14ac:dyDescent="0.35">
      <c r="A14" t="s">
        <v>45</v>
      </c>
      <c r="B14" s="16">
        <v>7</v>
      </c>
      <c r="C14" s="11" t="s">
        <v>50</v>
      </c>
      <c r="D14" s="11"/>
      <c r="E14" s="11"/>
      <c r="F14" s="11"/>
      <c r="G14" s="11"/>
      <c r="H14" s="11">
        <v>4</v>
      </c>
      <c r="I14" s="11" t="s">
        <v>51</v>
      </c>
      <c r="J14" s="11">
        <v>0</v>
      </c>
      <c r="K14" s="11"/>
      <c r="L14" s="11" t="s">
        <v>50</v>
      </c>
      <c r="M14" s="11">
        <v>0</v>
      </c>
      <c r="N14" s="6">
        <f t="shared" si="1"/>
        <v>0</v>
      </c>
      <c r="O14" s="6"/>
      <c r="P14" s="11"/>
      <c r="Q14" s="21"/>
      <c r="R14" s="11"/>
      <c r="S14" s="11"/>
      <c r="T14" s="25"/>
      <c r="U14" s="17"/>
    </row>
    <row r="15" spans="1:21" x14ac:dyDescent="0.3">
      <c r="N15" s="7">
        <f>SUM(N6:N14)</f>
        <v>14490</v>
      </c>
      <c r="O15" s="7"/>
      <c r="T15" s="7">
        <f>SUM(T6:T14)</f>
        <v>115000</v>
      </c>
    </row>
    <row r="16" spans="1:21" s="1" customFormat="1" x14ac:dyDescent="0.3">
      <c r="B16" s="1" t="s">
        <v>66</v>
      </c>
    </row>
  </sheetData>
  <autoFilter ref="B5:L5"/>
  <phoneticPr fontId="19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Plasma_Transformer_V2.0</vt:lpstr>
      <vt:lpstr>Plasma_Transformer_V2.0!_FilterDatabase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SWEND066</cp:lastModifiedBy>
  <dcterms:created xsi:type="dcterms:W3CDTF">2018-04-02T13:47:40Z</dcterms:created>
  <dcterms:modified xsi:type="dcterms:W3CDTF">2018-05-02T05:40:33Z</dcterms:modified>
</cp:coreProperties>
</file>