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  <sheet name="0115" sheetId="6" r:id="rId6"/>
  </sheets>
  <calcPr calcId="145621"/>
</workbook>
</file>

<file path=xl/calcChain.xml><?xml version="1.0" encoding="utf-8"?>
<calcChain xmlns="http://schemas.openxmlformats.org/spreadsheetml/2006/main">
  <c r="J14" i="6" l="1"/>
  <c r="J13" i="6"/>
  <c r="J12" i="6"/>
  <c r="J11" i="6"/>
  <c r="J10" i="6"/>
  <c r="J9" i="6"/>
  <c r="J8" i="6"/>
  <c r="J7" i="6"/>
  <c r="H14" i="6"/>
  <c r="H13" i="6"/>
  <c r="H12" i="6"/>
  <c r="H8" i="6"/>
  <c r="H7" i="6"/>
  <c r="H11" i="6"/>
  <c r="H10" i="6"/>
  <c r="H9" i="6"/>
  <c r="H6" i="6"/>
  <c r="J6" i="6" s="1"/>
  <c r="N7" i="4" l="1"/>
  <c r="O7" i="4" s="1"/>
  <c r="N6" i="4"/>
  <c r="H9" i="4"/>
  <c r="G9" i="4"/>
</calcChain>
</file>

<file path=xl/sharedStrings.xml><?xml version="1.0" encoding="utf-8"?>
<sst xmlns="http://schemas.openxmlformats.org/spreadsheetml/2006/main" count="242" uniqueCount="151">
  <si>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</si>
  <si>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</si>
  <si>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</si>
  <si>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</si>
  <si>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</si>
  <si>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</si>
  <si>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</si>
  <si>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</si>
  <si>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</si>
  <si>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</si>
  <si>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</si>
  <si>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</si>
  <si>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</si>
  <si>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</si>
  <si>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</si>
  <si>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</si>
  <si>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</si>
  <si>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</si>
  <si>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</si>
  <si>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</si>
  <si>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</si>
  <si>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</si>
  <si>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</si>
  <si>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</si>
  <si>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</si>
  <si>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</si>
  <si>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</si>
  <si>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</si>
  <si>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</si>
  <si>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</si>
  <si>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</si>
  <si>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</si>
  <si>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</si>
  <si>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</si>
  <si>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</si>
  <si>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</si>
  <si>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</si>
  <si>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</si>
  <si>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</si>
  <si>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</si>
  <si>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</si>
  <si>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</si>
  <si>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</si>
  <si>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</si>
  <si>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</si>
  <si>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</si>
  <si>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</si>
  <si>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</si>
  <si>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</si>
  <si>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</si>
  <si>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</si>
  <si>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</si>
  <si>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</si>
  <si>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</si>
  <si>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</si>
  <si>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</si>
  <si>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</si>
  <si>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</si>
  <si>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</si>
  <si>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</si>
  <si>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</si>
  <si>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</si>
  <si>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</si>
  <si>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</si>
  <si>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</si>
  <si>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</si>
  <si>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</si>
  <si>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</si>
  <si>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</si>
  <si>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</si>
  <si>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</si>
  <si>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</si>
  <si>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</si>
  <si>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</si>
  <si>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</si>
  <si>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</si>
  <si>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</si>
  <si>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</si>
  <si>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</si>
  <si>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</si>
  <si>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</si>
  <si>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</si>
  <si>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</si>
  <si>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</si>
  <si>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</si>
  <si>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</si>
  <si>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</si>
  <si>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</si>
  <si>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</si>
  <si>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</si>
  <si>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</si>
  <si>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</si>
  <si>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</si>
  <si>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</si>
  <si>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</si>
  <si>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</si>
  <si>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</si>
  <si>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</si>
  <si>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</si>
  <si>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</si>
  <si>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</si>
  <si>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</si>
  <si>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</si>
  <si>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</si>
  <si>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</si>
  <si>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</si>
  <si>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</si>
  <si>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</si>
  <si>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</si>
  <si>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</si>
  <si>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</si>
  <si>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</si>
  <si>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</si>
  <si>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Trans molding시 PCB가 case에 밀착이 되지 않아 molding 액이 넘침
trans coil이 완전히 잠기지 않음.</t>
    <phoneticPr fontId="1" type="noConversion"/>
  </si>
  <si>
    <t>Trans case에 hook 필요</t>
    <phoneticPr fontId="1" type="noConversion"/>
  </si>
  <si>
    <t>wire type으로 계속 사용</t>
    <phoneticPr fontId="1" type="noConversion"/>
  </si>
  <si>
    <t>Batttery CON 변경 - 전류 3A 이상</t>
    <phoneticPr fontId="1" type="noConversion"/>
  </si>
  <si>
    <t>GND Copper에서 주변에 Spark 발생</t>
    <phoneticPr fontId="1" type="noConversion"/>
  </si>
  <si>
    <t>PCB외곽의 GND 제거</t>
    <phoneticPr fontId="1" type="noConversion"/>
  </si>
  <si>
    <t>#03</t>
    <phoneticPr fontId="1" type="noConversion"/>
  </si>
  <si>
    <t>#04</t>
    <phoneticPr fontId="1" type="noConversion"/>
  </si>
  <si>
    <t>Vcc</t>
    <phoneticPr fontId="1" type="noConversion"/>
  </si>
  <si>
    <t>Vpp[KV]</t>
    <phoneticPr fontId="1" type="noConversion"/>
  </si>
  <si>
    <t>Iout[mA]</t>
    <phoneticPr fontId="1" type="noConversion"/>
  </si>
  <si>
    <t>Power</t>
    <phoneticPr fontId="1" type="noConversion"/>
  </si>
  <si>
    <t>Plasma On후 Off시 Key가 먹지 않음.
 - Plasma On시 Key로 출력이 유기되어 Key 인식을 못함.</t>
    <phoneticPr fontId="1" type="noConversion"/>
  </si>
  <si>
    <t>Repair</t>
    <phoneticPr fontId="1" type="noConversion"/>
  </si>
  <si>
    <t>LEVEL1</t>
    <phoneticPr fontId="1" type="noConversion"/>
  </si>
  <si>
    <t>LEVEL2</t>
    <phoneticPr fontId="1" type="noConversion"/>
  </si>
  <si>
    <t>LEVEL3</t>
  </si>
  <si>
    <t>#05</t>
    <phoneticPr fontId="1" type="noConversion"/>
  </si>
  <si>
    <t>OK</t>
    <phoneticPr fontId="1" type="noConversion"/>
  </si>
  <si>
    <t>Plasma On후 board가 Reset되는 경우, S/V는 On 상태를 유지하고 있음.
S/V에 current path 추가 - Diode 추가 - 회사에서 다시 재현</t>
    <phoneticPr fontId="1" type="noConversion"/>
  </si>
  <si>
    <t>S/V에 current path 추가 - 1N4148WS
Q3 Gate에 shunt 10K 추가</t>
    <phoneticPr fontId="1" type="noConversion"/>
  </si>
  <si>
    <t>Aging Test</t>
    <phoneticPr fontId="1" type="noConversion"/>
  </si>
  <si>
    <t>Main #05, Trans #04</t>
    <phoneticPr fontId="1" type="noConversion"/>
  </si>
  <si>
    <t>소리 발생</t>
    <phoneticPr fontId="1" type="noConversion"/>
  </si>
  <si>
    <t>DC/DC</t>
    <phoneticPr fontId="1" type="noConversion"/>
  </si>
  <si>
    <t>65도</t>
    <phoneticPr fontId="1" type="noConversion"/>
  </si>
  <si>
    <t>Power Ind</t>
    <phoneticPr fontId="1" type="noConversion"/>
  </si>
  <si>
    <t>FET</t>
    <phoneticPr fontId="1" type="noConversion"/>
  </si>
  <si>
    <t>Femto</t>
    <phoneticPr fontId="1" type="noConversion"/>
  </si>
  <si>
    <t>입고</t>
    <phoneticPr fontId="1" type="noConversion"/>
  </si>
  <si>
    <t>Q3 ECO</t>
    <phoneticPr fontId="1" type="noConversion"/>
  </si>
  <si>
    <t xml:space="preserve">4.7uF
10K
1N4148WS </t>
    <phoneticPr fontId="1" type="noConversion"/>
  </si>
  <si>
    <t>Trans 온도가 높음.
 - Vcc Path에 Inductor 추가 검토</t>
    <phoneticPr fontId="1" type="noConversion"/>
  </si>
  <si>
    <t>Plasma On후 5초후 S/V On 지원</t>
    <phoneticPr fontId="1" type="noConversion"/>
  </si>
  <si>
    <t>L3,U4가 Plasma Max 출력 2분만에 65도 이상 온도가 올라감
 - Inductor size up 필요
 - Trans Turn ratio 조정 : 현재 전압이 높음(12KV)</t>
    <phoneticPr fontId="1" type="noConversion"/>
  </si>
  <si>
    <t>1/17 Binary에 적용</t>
    <phoneticPr fontId="1" type="noConversion"/>
  </si>
  <si>
    <t>Battery 부착 위치 Silk 추가</t>
    <phoneticPr fontId="1" type="noConversion"/>
  </si>
  <si>
    <t>KEY_OP에 shunt Cap 4.7uF/25V 추가
BZT52C5V1S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</si>
</sst>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#&quot;0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22" xfId="0" applyBorder="1"/>
    <xf numFmtId="20" fontId="0" fillId="0" borderId="0" xfId="0" applyNumberFormat="1"/>
    <xf numFmtId="0" fontId="2" fillId="2" borderId="2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abSelected="1" topLeftCell="A13" workbookViewId="0">
      <selection activeCell="F15" sqref="F15"/>
    </sheetView>
  </sheetViews>
  <sheetFormatPr defaultColWidth="9" defaultRowHeight="16.5" x14ac:dyDescent="0.3"/>
  <cols>
    <col min="1" max="1" width="4.25" style="1" customWidth="1"/>
    <col min="2" max="2" width="4.375" style="5" bestFit="1" customWidth="1"/>
    <col min="3" max="3" width="13.125" style="1" customWidth="1"/>
    <col min="4" max="4" width="9" style="70"/>
    <col min="5" max="5" width="9" style="1"/>
    <col min="6" max="6" width="57.25" style="1" customWidth="1"/>
    <col min="7" max="7" width="59" style="1" customWidth="1"/>
    <col min="8" max="16384" width="9" style="1"/>
  </cols>
  <sheetData>
    <row r="3" spans="2:7" ht="17.25" thickBot="1" x14ac:dyDescent="0.35"/>
    <row r="4" spans="2:7" s="5" customFormat="1" ht="17.25" thickBot="1" x14ac:dyDescent="0.3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3">
      <c r="B5" s="49">
        <v>1</v>
      </c>
      <c r="C5" s="50">
        <v>43456</v>
      </c>
      <c r="D5" s="71" t="s">
        <v>66</v>
      </c>
      <c r="E5" s="51" t="s">
        <v>6</v>
      </c>
      <c r="F5" s="51" t="s">
        <v>7</v>
      </c>
      <c r="G5" s="52" t="s">
        <v>88</v>
      </c>
    </row>
    <row r="6" spans="2:7" x14ac:dyDescent="0.3">
      <c r="B6" s="33">
        <v>2</v>
      </c>
      <c r="C6" s="6">
        <v>43456</v>
      </c>
      <c r="D6" s="72" t="s">
        <v>3</v>
      </c>
      <c r="E6" s="7" t="s">
        <v>6</v>
      </c>
      <c r="F6" s="7" t="s">
        <v>9</v>
      </c>
      <c r="G6" s="8"/>
    </row>
    <row r="7" spans="2:7" x14ac:dyDescent="0.3">
      <c r="B7" s="33">
        <v>3</v>
      </c>
      <c r="C7" s="6">
        <v>43456</v>
      </c>
      <c r="D7" s="72" t="s">
        <v>3</v>
      </c>
      <c r="E7" s="7" t="s">
        <v>6</v>
      </c>
      <c r="F7" s="42" t="s">
        <v>10</v>
      </c>
      <c r="G7" s="8"/>
    </row>
    <row r="8" spans="2:7" ht="33" x14ac:dyDescent="0.3">
      <c r="B8" s="44">
        <v>4</v>
      </c>
      <c r="C8" s="45">
        <v>43456</v>
      </c>
      <c r="D8" s="73" t="s">
        <v>66</v>
      </c>
      <c r="E8" s="47" t="s">
        <v>11</v>
      </c>
      <c r="F8" s="46" t="s">
        <v>13</v>
      </c>
      <c r="G8" s="48" t="s">
        <v>12</v>
      </c>
    </row>
    <row r="9" spans="2:7" ht="33" x14ac:dyDescent="0.3">
      <c r="B9" s="44">
        <v>5</v>
      </c>
      <c r="C9" s="45">
        <v>43457</v>
      </c>
      <c r="D9" s="73" t="s">
        <v>66</v>
      </c>
      <c r="E9" s="46" t="s">
        <v>6</v>
      </c>
      <c r="F9" s="46" t="s">
        <v>52</v>
      </c>
      <c r="G9" s="53" t="s">
        <v>87</v>
      </c>
    </row>
    <row r="10" spans="2:7" ht="33" x14ac:dyDescent="0.3">
      <c r="B10" s="35">
        <v>6</v>
      </c>
      <c r="C10" s="36">
        <v>43458</v>
      </c>
      <c r="D10" s="74" t="s">
        <v>66</v>
      </c>
      <c r="E10" s="37" t="s">
        <v>47</v>
      </c>
      <c r="F10" s="37" t="s">
        <v>62</v>
      </c>
      <c r="G10" s="38" t="s">
        <v>65</v>
      </c>
    </row>
    <row r="11" spans="2:7" ht="49.5" x14ac:dyDescent="0.3">
      <c r="B11" s="35">
        <v>7</v>
      </c>
      <c r="C11" s="36">
        <v>43459</v>
      </c>
      <c r="D11" s="74" t="s">
        <v>66</v>
      </c>
      <c r="E11" s="37" t="s">
        <v>47</v>
      </c>
      <c r="F11" s="43" t="s">
        <v>67</v>
      </c>
      <c r="G11" s="38" t="s">
        <v>68</v>
      </c>
    </row>
    <row r="12" spans="2:7" ht="49.5" x14ac:dyDescent="0.3">
      <c r="B12" s="35">
        <v>8</v>
      </c>
      <c r="C12" s="36">
        <v>43459</v>
      </c>
      <c r="D12" s="74" t="s">
        <v>66</v>
      </c>
      <c r="E12" s="37" t="s">
        <v>80</v>
      </c>
      <c r="F12" s="43" t="s">
        <v>81</v>
      </c>
      <c r="G12" s="38" t="s">
        <v>82</v>
      </c>
    </row>
    <row r="13" spans="2:7" x14ac:dyDescent="0.3">
      <c r="B13" s="35">
        <v>9</v>
      </c>
      <c r="C13" s="36">
        <v>43460</v>
      </c>
      <c r="D13" s="74" t="s">
        <v>66</v>
      </c>
      <c r="E13" s="37" t="s">
        <v>89</v>
      </c>
      <c r="F13" s="37" t="s">
        <v>90</v>
      </c>
      <c r="G13" s="57" t="s">
        <v>115</v>
      </c>
    </row>
    <row r="14" spans="2:7" ht="33" x14ac:dyDescent="0.3">
      <c r="B14" s="33">
        <v>10</v>
      </c>
      <c r="C14" s="6">
        <v>43466</v>
      </c>
      <c r="D14" s="72" t="s">
        <v>3</v>
      </c>
      <c r="E14" s="7" t="s">
        <v>105</v>
      </c>
      <c r="F14" s="56" t="s">
        <v>106</v>
      </c>
      <c r="G14" s="55" t="s">
        <v>107</v>
      </c>
    </row>
    <row r="15" spans="2:7" x14ac:dyDescent="0.3">
      <c r="B15" s="33">
        <v>11</v>
      </c>
      <c r="C15" s="6">
        <v>43466</v>
      </c>
      <c r="D15" s="72" t="s">
        <v>3</v>
      </c>
      <c r="E15" s="7" t="s">
        <v>108</v>
      </c>
      <c r="F15" s="7" t="s">
        <v>109</v>
      </c>
      <c r="G15" s="8"/>
    </row>
    <row r="16" spans="2:7" ht="49.5" x14ac:dyDescent="0.3">
      <c r="B16" s="58">
        <v>12</v>
      </c>
      <c r="C16" s="59">
        <v>43470</v>
      </c>
      <c r="D16" s="75" t="s">
        <v>3</v>
      </c>
      <c r="E16" s="60" t="s">
        <v>110</v>
      </c>
      <c r="F16" s="61" t="s">
        <v>111</v>
      </c>
      <c r="G16" s="62" t="s">
        <v>112</v>
      </c>
    </row>
    <row r="17" spans="2:7" ht="33" x14ac:dyDescent="0.3">
      <c r="B17" s="35">
        <v>13</v>
      </c>
      <c r="C17" s="36">
        <v>43470</v>
      </c>
      <c r="D17" s="74" t="s">
        <v>66</v>
      </c>
      <c r="E17" s="37" t="s">
        <v>110</v>
      </c>
      <c r="F17" s="43" t="s">
        <v>125</v>
      </c>
      <c r="G17" s="38" t="s">
        <v>150</v>
      </c>
    </row>
    <row r="18" spans="2:7" ht="49.5" x14ac:dyDescent="0.3">
      <c r="B18" s="35">
        <v>14</v>
      </c>
      <c r="C18" s="36">
        <v>43470</v>
      </c>
      <c r="D18" s="74" t="s">
        <v>66</v>
      </c>
      <c r="E18" s="37" t="s">
        <v>80</v>
      </c>
      <c r="F18" s="43" t="s">
        <v>132</v>
      </c>
      <c r="G18" s="38" t="s">
        <v>133</v>
      </c>
    </row>
    <row r="19" spans="2:7" ht="49.5" x14ac:dyDescent="0.3">
      <c r="B19" s="35">
        <v>15</v>
      </c>
      <c r="C19" s="36">
        <v>43470</v>
      </c>
      <c r="D19" s="74" t="s">
        <v>66</v>
      </c>
      <c r="E19" s="37" t="s">
        <v>45</v>
      </c>
      <c r="F19" s="43" t="s">
        <v>113</v>
      </c>
      <c r="G19" s="57" t="s">
        <v>114</v>
      </c>
    </row>
    <row r="20" spans="2:7" x14ac:dyDescent="0.3">
      <c r="B20" s="35">
        <v>16</v>
      </c>
      <c r="C20" s="36">
        <v>43478</v>
      </c>
      <c r="D20" s="74" t="s">
        <v>66</v>
      </c>
      <c r="E20" s="37" t="s">
        <v>80</v>
      </c>
      <c r="F20" s="43" t="s">
        <v>116</v>
      </c>
      <c r="G20" s="57"/>
    </row>
    <row r="21" spans="2:7" x14ac:dyDescent="0.3">
      <c r="B21" s="33">
        <v>17</v>
      </c>
      <c r="C21" s="6">
        <v>43478</v>
      </c>
      <c r="D21" s="72" t="s">
        <v>3</v>
      </c>
      <c r="E21" s="7" t="s">
        <v>6</v>
      </c>
      <c r="F21" s="56" t="s">
        <v>117</v>
      </c>
      <c r="G21" s="8" t="s">
        <v>118</v>
      </c>
    </row>
    <row r="22" spans="2:7" ht="49.5" x14ac:dyDescent="0.3">
      <c r="B22" s="33">
        <v>18</v>
      </c>
      <c r="C22" s="6">
        <v>43480</v>
      </c>
      <c r="D22" s="72" t="s">
        <v>3</v>
      </c>
      <c r="E22" s="7" t="s">
        <v>80</v>
      </c>
      <c r="F22" s="56" t="s">
        <v>147</v>
      </c>
      <c r="G22" s="8"/>
    </row>
    <row r="23" spans="2:7" ht="33" x14ac:dyDescent="0.3">
      <c r="B23" s="33">
        <v>19</v>
      </c>
      <c r="C23" s="6">
        <v>43480</v>
      </c>
      <c r="D23" s="72" t="s">
        <v>3</v>
      </c>
      <c r="E23" s="7" t="s">
        <v>6</v>
      </c>
      <c r="F23" s="56" t="s">
        <v>145</v>
      </c>
      <c r="G23" s="8"/>
    </row>
    <row r="24" spans="2:7" x14ac:dyDescent="0.3">
      <c r="B24" s="35">
        <v>20</v>
      </c>
      <c r="C24" s="36">
        <v>43481</v>
      </c>
      <c r="D24" s="74" t="s">
        <v>66</v>
      </c>
      <c r="E24" s="37" t="s">
        <v>47</v>
      </c>
      <c r="F24" s="43" t="s">
        <v>146</v>
      </c>
      <c r="G24" s="57" t="s">
        <v>148</v>
      </c>
    </row>
    <row r="25" spans="2:7" x14ac:dyDescent="0.3">
      <c r="B25" s="33">
        <v>21</v>
      </c>
      <c r="C25" s="6">
        <v>43522</v>
      </c>
      <c r="D25" s="72" t="s">
        <v>3</v>
      </c>
      <c r="E25" s="7" t="s">
        <v>80</v>
      </c>
      <c r="F25" s="56" t="s">
        <v>149</v>
      </c>
      <c r="G25" s="8"/>
    </row>
    <row r="26" spans="2:7" x14ac:dyDescent="0.3">
      <c r="B26" s="33">
        <v>22</v>
      </c>
      <c r="C26" s="6"/>
      <c r="D26" s="72"/>
      <c r="E26" s="7"/>
      <c r="F26" s="56"/>
      <c r="G26" s="8"/>
    </row>
    <row r="27" spans="2:7" x14ac:dyDescent="0.3">
      <c r="B27" s="33">
        <v>23</v>
      </c>
      <c r="C27" s="6"/>
      <c r="D27" s="72"/>
      <c r="E27" s="7"/>
      <c r="F27" s="56"/>
      <c r="G27" s="8"/>
    </row>
    <row r="28" spans="2:7" x14ac:dyDescent="0.3">
      <c r="B28" s="33">
        <v>24</v>
      </c>
      <c r="C28" s="6"/>
      <c r="D28" s="72"/>
      <c r="E28" s="7"/>
      <c r="F28" s="7"/>
      <c r="G28" s="8"/>
    </row>
    <row r="29" spans="2:7" x14ac:dyDescent="0.3">
      <c r="B29" s="33">
        <v>25</v>
      </c>
      <c r="C29" s="6"/>
      <c r="D29" s="72"/>
      <c r="E29" s="7"/>
      <c r="F29" s="7"/>
      <c r="G29" s="8"/>
    </row>
    <row r="30" spans="2:7" x14ac:dyDescent="0.3">
      <c r="B30" s="33"/>
      <c r="C30" s="6"/>
      <c r="D30" s="72"/>
      <c r="E30" s="7"/>
      <c r="F30" s="7"/>
      <c r="G30" s="8"/>
    </row>
    <row r="31" spans="2:7" x14ac:dyDescent="0.3">
      <c r="B31" s="33"/>
      <c r="C31" s="6"/>
      <c r="D31" s="72"/>
      <c r="E31" s="7"/>
      <c r="F31" s="7"/>
      <c r="G31" s="8"/>
    </row>
    <row r="32" spans="2:7" ht="17.25" thickBot="1" x14ac:dyDescent="0.35">
      <c r="B32" s="34"/>
      <c r="C32" s="9"/>
      <c r="D32" s="76"/>
      <c r="E32" s="10"/>
      <c r="F32" s="10"/>
      <c r="G32" s="11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topLeftCell="A10" workbookViewId="0">
      <selection activeCell="N18" sqref="N18"/>
    </sheetView>
  </sheetViews>
  <sheetFormatPr defaultRowHeight="16.5" x14ac:dyDescent="0.3"/>
  <cols>
    <col min="2" max="2" width="6.125" style="13" customWidth="1"/>
    <col min="3" max="3" width="6.25" style="13" customWidth="1"/>
    <col min="4" max="4" width="6.25" customWidth="1"/>
  </cols>
  <sheetData>
    <row r="3" spans="2:5" x14ac:dyDescent="0.3">
      <c r="B3" s="13" t="s">
        <v>14</v>
      </c>
      <c r="C3" s="78" t="s">
        <v>20</v>
      </c>
      <c r="D3" s="78"/>
      <c r="E3" s="78"/>
    </row>
    <row r="4" spans="2:5" x14ac:dyDescent="0.3">
      <c r="B4" s="13" t="s">
        <v>15</v>
      </c>
      <c r="C4" s="78" t="s">
        <v>16</v>
      </c>
      <c r="D4" s="78"/>
      <c r="E4" s="78"/>
    </row>
    <row r="5" spans="2:5" x14ac:dyDescent="0.3">
      <c r="B5" s="13" t="s">
        <v>1</v>
      </c>
      <c r="C5" s="77">
        <v>43456</v>
      </c>
      <c r="D5" s="77"/>
      <c r="E5" s="77"/>
    </row>
    <row r="8" spans="2:5" x14ac:dyDescent="0.3">
      <c r="B8" s="13" t="s">
        <v>17</v>
      </c>
    </row>
    <row r="9" spans="2:5" x14ac:dyDescent="0.3">
      <c r="C9" s="13" t="s">
        <v>21</v>
      </c>
    </row>
    <row r="10" spans="2:5" x14ac:dyDescent="0.3">
      <c r="D10" t="s">
        <v>19</v>
      </c>
    </row>
    <row r="11" spans="2:5" x14ac:dyDescent="0.3">
      <c r="D11" t="s">
        <v>18</v>
      </c>
    </row>
    <row r="12" spans="2:5" x14ac:dyDescent="0.3">
      <c r="C12" s="13" t="s">
        <v>22</v>
      </c>
    </row>
    <row r="13" spans="2:5" x14ac:dyDescent="0.3">
      <c r="C13" s="13" t="s">
        <v>23</v>
      </c>
    </row>
    <row r="14" spans="2:5" x14ac:dyDescent="0.3">
      <c r="D14" t="s">
        <v>24</v>
      </c>
    </row>
    <row r="15" spans="2:5" x14ac:dyDescent="0.3">
      <c r="D15" t="s">
        <v>25</v>
      </c>
    </row>
    <row r="17" spans="2:5" x14ac:dyDescent="0.3">
      <c r="B17" s="13" t="s">
        <v>26</v>
      </c>
    </row>
    <row r="18" spans="2:5" x14ac:dyDescent="0.3">
      <c r="C18" s="13" t="s">
        <v>27</v>
      </c>
    </row>
    <row r="19" spans="2:5" x14ac:dyDescent="0.3">
      <c r="C19" s="13" t="s">
        <v>28</v>
      </c>
    </row>
    <row r="20" spans="2:5" x14ac:dyDescent="0.3">
      <c r="C20" s="13" t="s">
        <v>29</v>
      </c>
    </row>
    <row r="21" spans="2:5" x14ac:dyDescent="0.3">
      <c r="D21" t="s">
        <v>30</v>
      </c>
    </row>
    <row r="22" spans="2:5" x14ac:dyDescent="0.3">
      <c r="D22" t="s">
        <v>31</v>
      </c>
    </row>
    <row r="23" spans="2:5" x14ac:dyDescent="0.3">
      <c r="D23" t="s">
        <v>32</v>
      </c>
    </row>
    <row r="24" spans="2:5" x14ac:dyDescent="0.3">
      <c r="B24" s="13" t="s">
        <v>33</v>
      </c>
    </row>
    <row r="25" spans="2:5" x14ac:dyDescent="0.3">
      <c r="C25" s="13" t="s">
        <v>35</v>
      </c>
    </row>
    <row r="26" spans="2:5" x14ac:dyDescent="0.3">
      <c r="D26" t="s">
        <v>34</v>
      </c>
    </row>
    <row r="27" spans="2:5" x14ac:dyDescent="0.3">
      <c r="E27" t="s">
        <v>36</v>
      </c>
    </row>
    <row r="28" spans="2:5" x14ac:dyDescent="0.3">
      <c r="E28" t="s">
        <v>40</v>
      </c>
    </row>
    <row r="29" spans="2:5" x14ac:dyDescent="0.3">
      <c r="C29" s="13" t="s">
        <v>37</v>
      </c>
    </row>
    <row r="30" spans="2:5" x14ac:dyDescent="0.3">
      <c r="D30" t="s">
        <v>38</v>
      </c>
    </row>
    <row r="31" spans="2:5" x14ac:dyDescent="0.3">
      <c r="D31" t="s">
        <v>39</v>
      </c>
    </row>
    <row r="32" spans="2:5" x14ac:dyDescent="0.3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G13" sqref="G13"/>
    </sheetView>
  </sheetViews>
  <sheetFormatPr defaultRowHeight="16.5" x14ac:dyDescent="0.3"/>
  <cols>
    <col min="2" max="2" width="6.75" customWidth="1"/>
    <col min="3" max="3" width="6.75" bestFit="1" customWidth="1"/>
    <col min="4" max="4" width="6.875" bestFit="1" customWidth="1"/>
    <col min="5" max="5" width="5.5" bestFit="1" customWidth="1"/>
    <col min="6" max="6" width="7.5" bestFit="1" customWidth="1"/>
    <col min="7" max="9" width="7.5" customWidth="1"/>
    <col min="10" max="11" width="13" customWidth="1"/>
    <col min="12" max="12" width="41.125" customWidth="1"/>
    <col min="14" max="14" width="6.25" customWidth="1"/>
  </cols>
  <sheetData>
    <row r="2" spans="2:12" x14ac:dyDescent="0.3">
      <c r="B2" s="13" t="s">
        <v>48</v>
      </c>
    </row>
    <row r="3" spans="2:12" ht="17.25" thickBot="1" x14ac:dyDescent="0.35"/>
    <row r="4" spans="2:12" s="69" customFormat="1" ht="50.25" thickBot="1" x14ac:dyDescent="0.35">
      <c r="B4" s="2" t="s">
        <v>42</v>
      </c>
      <c r="C4" s="3" t="s">
        <v>44</v>
      </c>
      <c r="D4" s="3" t="s">
        <v>43</v>
      </c>
      <c r="E4" s="3" t="s">
        <v>63</v>
      </c>
      <c r="F4" s="3" t="s">
        <v>69</v>
      </c>
      <c r="G4" s="3" t="s">
        <v>143</v>
      </c>
      <c r="H4" s="3" t="s">
        <v>83</v>
      </c>
      <c r="I4" s="3" t="s">
        <v>104</v>
      </c>
      <c r="J4" s="3" t="s">
        <v>47</v>
      </c>
      <c r="K4" s="67" t="s">
        <v>144</v>
      </c>
      <c r="L4" s="68" t="s">
        <v>50</v>
      </c>
    </row>
    <row r="5" spans="2:12" x14ac:dyDescent="0.3">
      <c r="B5" s="18">
        <v>1</v>
      </c>
      <c r="C5" s="19" t="s">
        <v>142</v>
      </c>
      <c r="D5" s="20" t="s">
        <v>53</v>
      </c>
      <c r="E5" s="20"/>
      <c r="F5" s="20"/>
      <c r="G5" s="20" t="s">
        <v>131</v>
      </c>
      <c r="H5" s="20"/>
      <c r="I5" s="20"/>
      <c r="J5" s="20" t="s">
        <v>53</v>
      </c>
      <c r="K5" s="15" t="s">
        <v>46</v>
      </c>
      <c r="L5" s="21" t="s">
        <v>53</v>
      </c>
    </row>
    <row r="6" spans="2:12" x14ac:dyDescent="0.3">
      <c r="B6" s="22">
        <v>2</v>
      </c>
      <c r="C6" s="16"/>
      <c r="D6" s="15" t="s">
        <v>46</v>
      </c>
      <c r="E6" s="15" t="s">
        <v>64</v>
      </c>
      <c r="F6" s="15" t="s">
        <v>64</v>
      </c>
      <c r="G6" s="15" t="s">
        <v>46</v>
      </c>
      <c r="H6" s="15" t="s">
        <v>64</v>
      </c>
      <c r="I6" s="15"/>
      <c r="J6" s="17" t="s">
        <v>75</v>
      </c>
      <c r="K6" s="65"/>
      <c r="L6" s="23"/>
    </row>
    <row r="7" spans="2:12" x14ac:dyDescent="0.3">
      <c r="B7" s="22">
        <v>3</v>
      </c>
      <c r="C7" s="16" t="s">
        <v>141</v>
      </c>
      <c r="D7" s="15" t="s">
        <v>46</v>
      </c>
      <c r="E7" s="15" t="s">
        <v>64</v>
      </c>
      <c r="F7" s="15" t="s">
        <v>64</v>
      </c>
      <c r="G7" s="15" t="s">
        <v>64</v>
      </c>
      <c r="H7" s="15" t="s">
        <v>64</v>
      </c>
      <c r="I7" s="15" t="s">
        <v>46</v>
      </c>
      <c r="J7" s="17" t="s">
        <v>75</v>
      </c>
      <c r="K7" s="15" t="s">
        <v>46</v>
      </c>
      <c r="L7" s="23"/>
    </row>
    <row r="8" spans="2:12" x14ac:dyDescent="0.3">
      <c r="B8" s="22">
        <v>4</v>
      </c>
      <c r="C8" s="16" t="s">
        <v>141</v>
      </c>
      <c r="D8" s="64" t="s">
        <v>126</v>
      </c>
      <c r="E8" s="15" t="s">
        <v>64</v>
      </c>
      <c r="F8" s="15" t="s">
        <v>64</v>
      </c>
      <c r="G8" s="15" t="s">
        <v>64</v>
      </c>
      <c r="H8" s="15" t="s">
        <v>64</v>
      </c>
      <c r="I8" s="15" t="s">
        <v>46</v>
      </c>
      <c r="J8" s="17" t="s">
        <v>75</v>
      </c>
      <c r="K8" s="15" t="s">
        <v>46</v>
      </c>
      <c r="L8" s="41" t="s">
        <v>51</v>
      </c>
    </row>
    <row r="9" spans="2:12" ht="17.25" thickBot="1" x14ac:dyDescent="0.35">
      <c r="B9" s="24">
        <v>5</v>
      </c>
      <c r="C9" s="25"/>
      <c r="D9" s="26" t="s">
        <v>46</v>
      </c>
      <c r="E9" s="15" t="s">
        <v>64</v>
      </c>
      <c r="F9" s="15" t="s">
        <v>64</v>
      </c>
      <c r="G9" s="15" t="s">
        <v>64</v>
      </c>
      <c r="H9" s="15" t="s">
        <v>64</v>
      </c>
      <c r="I9" s="15" t="s">
        <v>46</v>
      </c>
      <c r="J9" s="17" t="s">
        <v>75</v>
      </c>
      <c r="K9" s="15" t="s">
        <v>46</v>
      </c>
      <c r="L9" s="28"/>
    </row>
    <row r="13" spans="2:12" x14ac:dyDescent="0.3">
      <c r="J13" s="14"/>
      <c r="K13" s="1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H11" sqref="H11"/>
    </sheetView>
  </sheetViews>
  <sheetFormatPr defaultRowHeight="16.5" x14ac:dyDescent="0.3"/>
  <sheetData>
    <row r="3" spans="2:12" ht="17.25" thickBot="1" x14ac:dyDescent="0.35">
      <c r="B3" s="13" t="s">
        <v>49</v>
      </c>
    </row>
    <row r="4" spans="2:12" x14ac:dyDescent="0.3">
      <c r="B4" s="81" t="s">
        <v>42</v>
      </c>
      <c r="C4" s="83" t="s">
        <v>44</v>
      </c>
      <c r="D4" s="79" t="s">
        <v>57</v>
      </c>
      <c r="E4" s="79"/>
      <c r="F4" s="79"/>
      <c r="G4" s="79" t="s">
        <v>58</v>
      </c>
      <c r="H4" s="79"/>
      <c r="I4" s="80"/>
      <c r="J4" s="79" t="s">
        <v>103</v>
      </c>
      <c r="K4" s="79"/>
      <c r="L4" s="80"/>
    </row>
    <row r="5" spans="2:12" ht="17.25" thickBot="1" x14ac:dyDescent="0.35">
      <c r="B5" s="82"/>
      <c r="C5" s="84"/>
      <c r="D5" s="31" t="s">
        <v>54</v>
      </c>
      <c r="E5" s="31" t="s">
        <v>55</v>
      </c>
      <c r="F5" s="31" t="s">
        <v>56</v>
      </c>
      <c r="G5" s="31" t="s">
        <v>54</v>
      </c>
      <c r="H5" s="31" t="s">
        <v>55</v>
      </c>
      <c r="I5" s="32" t="s">
        <v>56</v>
      </c>
      <c r="J5" s="31" t="s">
        <v>54</v>
      </c>
      <c r="K5" s="31" t="s">
        <v>55</v>
      </c>
      <c r="L5" s="32" t="s">
        <v>56</v>
      </c>
    </row>
    <row r="6" spans="2:12" x14ac:dyDescent="0.3">
      <c r="B6" s="18">
        <v>1</v>
      </c>
      <c r="C6" s="19" t="s">
        <v>45</v>
      </c>
      <c r="D6" s="20" t="s">
        <v>53</v>
      </c>
      <c r="E6" s="20" t="s">
        <v>53</v>
      </c>
      <c r="F6" s="20" t="s">
        <v>53</v>
      </c>
      <c r="G6" s="29"/>
      <c r="H6" s="29"/>
      <c r="I6" s="30"/>
    </row>
    <row r="7" spans="2:12" x14ac:dyDescent="0.3">
      <c r="B7" s="22">
        <v>2</v>
      </c>
      <c r="C7" s="17"/>
      <c r="D7" s="17">
        <v>38.33</v>
      </c>
      <c r="E7" s="17">
        <v>38.26</v>
      </c>
      <c r="F7" s="17">
        <v>4.03</v>
      </c>
      <c r="G7" s="17">
        <v>40.299999999999997</v>
      </c>
      <c r="H7" s="17">
        <v>40.6</v>
      </c>
      <c r="I7" s="23">
        <v>3.8</v>
      </c>
    </row>
    <row r="8" spans="2:12" x14ac:dyDescent="0.3">
      <c r="B8" s="22">
        <v>3</v>
      </c>
      <c r="C8" s="17"/>
      <c r="D8" s="17">
        <v>34.06</v>
      </c>
      <c r="E8" s="17">
        <v>34.409999999999997</v>
      </c>
      <c r="F8" s="17">
        <v>3.6280000000000001</v>
      </c>
      <c r="G8" s="17">
        <v>32.1</v>
      </c>
      <c r="H8" s="17">
        <v>32.700000000000003</v>
      </c>
      <c r="I8" s="23">
        <v>3.5</v>
      </c>
    </row>
    <row r="9" spans="2:12" x14ac:dyDescent="0.3">
      <c r="B9" s="22">
        <v>4</v>
      </c>
      <c r="C9" s="17"/>
      <c r="D9" s="39">
        <v>49.42</v>
      </c>
      <c r="E9" s="39">
        <v>49.4</v>
      </c>
      <c r="F9" s="17">
        <v>3.97</v>
      </c>
      <c r="J9">
        <v>20.25</v>
      </c>
      <c r="K9">
        <v>20.3</v>
      </c>
      <c r="L9">
        <v>1.99</v>
      </c>
    </row>
    <row r="10" spans="2:12" ht="17.25" thickBot="1" x14ac:dyDescent="0.35">
      <c r="B10" s="24">
        <v>5</v>
      </c>
      <c r="C10" s="27"/>
      <c r="D10" s="27">
        <v>37.94</v>
      </c>
      <c r="E10" s="27">
        <v>38.15</v>
      </c>
      <c r="F10" s="27">
        <v>3.96</v>
      </c>
      <c r="J10">
        <v>20.27</v>
      </c>
      <c r="K10">
        <v>20.3</v>
      </c>
      <c r="L10">
        <v>1.99</v>
      </c>
    </row>
    <row r="11" spans="2:12" x14ac:dyDescent="0.3">
      <c r="D11" s="54">
        <v>34.4</v>
      </c>
      <c r="E11" s="54">
        <v>34.5</v>
      </c>
      <c r="F11" s="54">
        <v>3.3</v>
      </c>
    </row>
    <row r="12" spans="2:12" x14ac:dyDescent="0.3">
      <c r="D12" s="54">
        <v>35.200000000000003</v>
      </c>
      <c r="E12" s="54">
        <v>36</v>
      </c>
      <c r="F12" s="54">
        <v>3.4</v>
      </c>
    </row>
    <row r="13" spans="2:12" x14ac:dyDescent="0.3">
      <c r="B13" s="13" t="s">
        <v>59</v>
      </c>
    </row>
    <row r="14" spans="2:12" x14ac:dyDescent="0.3">
      <c r="C14" t="s">
        <v>60</v>
      </c>
    </row>
    <row r="15" spans="2:12" x14ac:dyDescent="0.3">
      <c r="C15" t="s">
        <v>61</v>
      </c>
    </row>
    <row r="16" spans="2:12" x14ac:dyDescent="0.3">
      <c r="G16">
        <v>20.25</v>
      </c>
      <c r="H16">
        <v>20.3</v>
      </c>
      <c r="I16">
        <v>1.99</v>
      </c>
    </row>
    <row r="17" spans="7:9" x14ac:dyDescent="0.3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8"/>
  <sheetViews>
    <sheetView workbookViewId="0">
      <selection activeCell="T35" sqref="T35"/>
    </sheetView>
  </sheetViews>
  <sheetFormatPr defaultRowHeight="16.5" x14ac:dyDescent="0.3"/>
  <cols>
    <col min="3" max="3" width="13.75" bestFit="1" customWidth="1"/>
  </cols>
  <sheetData>
    <row r="4" spans="2:16" x14ac:dyDescent="0.3">
      <c r="B4" t="s">
        <v>70</v>
      </c>
      <c r="C4" t="s">
        <v>74</v>
      </c>
      <c r="J4" t="s">
        <v>94</v>
      </c>
    </row>
    <row r="5" spans="2:16" x14ac:dyDescent="0.3">
      <c r="B5" t="s">
        <v>71</v>
      </c>
      <c r="C5">
        <v>3.48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</row>
    <row r="6" spans="2:16" x14ac:dyDescent="0.3">
      <c r="B6" t="s">
        <v>72</v>
      </c>
      <c r="C6">
        <v>5.52</v>
      </c>
      <c r="J6" t="s">
        <v>95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3">
      <c r="B7" t="s">
        <v>73</v>
      </c>
      <c r="C7">
        <v>7.48</v>
      </c>
      <c r="G7">
        <v>8</v>
      </c>
      <c r="H7">
        <v>4</v>
      </c>
      <c r="J7" t="s">
        <v>96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3">
      <c r="G8">
        <v>0.27</v>
      </c>
      <c r="H8">
        <v>0.14000000000000001</v>
      </c>
    </row>
    <row r="9" spans="2:16" x14ac:dyDescent="0.3">
      <c r="G9">
        <f>G7*G8</f>
        <v>2.16</v>
      </c>
      <c r="H9">
        <f>H7*H8</f>
        <v>0.56000000000000005</v>
      </c>
    </row>
    <row r="10" spans="2:16" x14ac:dyDescent="0.3">
      <c r="B10" s="40" t="s">
        <v>76</v>
      </c>
      <c r="C10" t="s">
        <v>77</v>
      </c>
    </row>
    <row r="11" spans="2:16" x14ac:dyDescent="0.3">
      <c r="B11" t="s">
        <v>78</v>
      </c>
      <c r="C11" t="s">
        <v>79</v>
      </c>
    </row>
    <row r="14" spans="2:16" x14ac:dyDescent="0.3">
      <c r="B14" t="s">
        <v>84</v>
      </c>
    </row>
    <row r="15" spans="2:16" x14ac:dyDescent="0.3">
      <c r="B15" t="s">
        <v>85</v>
      </c>
      <c r="C15">
        <v>0.01</v>
      </c>
    </row>
    <row r="16" spans="2:16" x14ac:dyDescent="0.3">
      <c r="B16" t="s">
        <v>86</v>
      </c>
      <c r="C16">
        <v>0.28000000000000003</v>
      </c>
    </row>
    <row r="17" spans="2:4" x14ac:dyDescent="0.3">
      <c r="B17" t="s">
        <v>91</v>
      </c>
      <c r="C17">
        <v>0.27</v>
      </c>
      <c r="D17" t="s">
        <v>92</v>
      </c>
    </row>
    <row r="18" spans="2:4" x14ac:dyDescent="0.3">
      <c r="C18">
        <v>0.14000000000000001</v>
      </c>
      <c r="D18" t="s">
        <v>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4"/>
  <sheetViews>
    <sheetView workbookViewId="0">
      <selection activeCell="H15" sqref="H15"/>
    </sheetView>
  </sheetViews>
  <sheetFormatPr defaultRowHeight="16.5" x14ac:dyDescent="0.3"/>
  <sheetData>
    <row r="4" spans="3:19" x14ac:dyDescent="0.3">
      <c r="M4" t="s">
        <v>135</v>
      </c>
    </row>
    <row r="5" spans="3:19" x14ac:dyDescent="0.3">
      <c r="C5" t="s">
        <v>80</v>
      </c>
      <c r="D5" t="s">
        <v>6</v>
      </c>
      <c r="F5" t="s">
        <v>121</v>
      </c>
      <c r="G5" t="s">
        <v>84</v>
      </c>
      <c r="H5" t="s">
        <v>124</v>
      </c>
      <c r="I5" t="s">
        <v>122</v>
      </c>
      <c r="J5" t="s">
        <v>123</v>
      </c>
      <c r="M5" t="s">
        <v>134</v>
      </c>
      <c r="Q5" t="s">
        <v>137</v>
      </c>
      <c r="R5" t="s">
        <v>139</v>
      </c>
      <c r="S5" t="s">
        <v>140</v>
      </c>
    </row>
    <row r="6" spans="3:19" x14ac:dyDescent="0.3">
      <c r="C6" s="85" t="s">
        <v>119</v>
      </c>
      <c r="D6" s="85" t="s">
        <v>120</v>
      </c>
      <c r="E6" t="s">
        <v>127</v>
      </c>
      <c r="F6">
        <v>4.0999999999999996</v>
      </c>
      <c r="G6">
        <v>0.91</v>
      </c>
      <c r="H6">
        <f>F6*G6</f>
        <v>3.7309999999999999</v>
      </c>
      <c r="I6">
        <v>11.36</v>
      </c>
      <c r="J6" s="63">
        <f>H6/I6</f>
        <v>0.32843309859154929</v>
      </c>
      <c r="M6" s="66">
        <v>0.39166666666666666</v>
      </c>
      <c r="N6">
        <v>1.6</v>
      </c>
      <c r="O6">
        <v>11.36</v>
      </c>
    </row>
    <row r="7" spans="3:19" x14ac:dyDescent="0.3">
      <c r="C7" s="85"/>
      <c r="D7" s="85"/>
      <c r="E7" t="s">
        <v>128</v>
      </c>
      <c r="F7">
        <v>4.0999999999999996</v>
      </c>
      <c r="G7">
        <v>1.36</v>
      </c>
      <c r="H7">
        <f t="shared" ref="H7:H8" si="0">F7*G7</f>
        <v>5.5759999999999996</v>
      </c>
      <c r="I7">
        <v>11.36</v>
      </c>
      <c r="J7" s="63">
        <f t="shared" ref="J7:J14" si="1">H7/I7</f>
        <v>0.49084507042253522</v>
      </c>
      <c r="M7" s="66">
        <v>0.3923611111111111</v>
      </c>
      <c r="N7">
        <v>1.61</v>
      </c>
      <c r="O7">
        <v>11.36</v>
      </c>
      <c r="Q7" t="s">
        <v>138</v>
      </c>
      <c r="R7" t="s">
        <v>138</v>
      </c>
    </row>
    <row r="8" spans="3:19" x14ac:dyDescent="0.3">
      <c r="C8" s="85"/>
      <c r="D8" s="85"/>
      <c r="E8" t="s">
        <v>129</v>
      </c>
      <c r="F8">
        <v>4.0999999999999996</v>
      </c>
      <c r="G8">
        <v>1.67</v>
      </c>
      <c r="H8">
        <f t="shared" si="0"/>
        <v>6.8469999999999995</v>
      </c>
      <c r="I8">
        <v>11.36</v>
      </c>
      <c r="J8" s="63">
        <f t="shared" si="1"/>
        <v>0.60272887323943658</v>
      </c>
      <c r="M8" s="66">
        <v>0.39305555555555555</v>
      </c>
      <c r="N8">
        <v>1.46</v>
      </c>
      <c r="O8">
        <v>11.36</v>
      </c>
      <c r="P8" t="s">
        <v>136</v>
      </c>
    </row>
    <row r="9" spans="3:19" x14ac:dyDescent="0.3">
      <c r="C9" s="85" t="s">
        <v>120</v>
      </c>
      <c r="D9" s="85" t="s">
        <v>120</v>
      </c>
      <c r="E9" t="s">
        <v>127</v>
      </c>
      <c r="F9">
        <v>4.0999999999999996</v>
      </c>
      <c r="G9">
        <v>0.86</v>
      </c>
      <c r="H9">
        <f>F9*G9</f>
        <v>3.5259999999999998</v>
      </c>
      <c r="I9">
        <v>11.36</v>
      </c>
      <c r="J9" s="63">
        <f t="shared" si="1"/>
        <v>0.31038732394366197</v>
      </c>
      <c r="M9" s="66">
        <v>0.39374999999999999</v>
      </c>
      <c r="N9">
        <v>1.3</v>
      </c>
      <c r="O9">
        <v>11.04</v>
      </c>
      <c r="P9" t="s">
        <v>136</v>
      </c>
    </row>
    <row r="10" spans="3:19" x14ac:dyDescent="0.3">
      <c r="C10" s="85"/>
      <c r="D10" s="85"/>
      <c r="E10" t="s">
        <v>128</v>
      </c>
      <c r="F10">
        <v>4.0999999999999996</v>
      </c>
      <c r="G10">
        <v>1.23</v>
      </c>
      <c r="H10">
        <f t="shared" ref="H10:H14" si="2">F10*G10</f>
        <v>5.0429999999999993</v>
      </c>
      <c r="I10">
        <v>11.36</v>
      </c>
      <c r="J10" s="63">
        <f t="shared" si="1"/>
        <v>0.44392605633802812</v>
      </c>
      <c r="M10" s="66">
        <v>0.39513888888888887</v>
      </c>
      <c r="N10">
        <v>1.1399999999999999</v>
      </c>
      <c r="O10">
        <v>10.68</v>
      </c>
      <c r="P10" t="s">
        <v>136</v>
      </c>
      <c r="S10" t="s">
        <v>138</v>
      </c>
    </row>
    <row r="11" spans="3:19" x14ac:dyDescent="0.3">
      <c r="C11" s="85"/>
      <c r="D11" s="85"/>
      <c r="E11" t="s">
        <v>129</v>
      </c>
      <c r="F11">
        <v>4.0999999999999996</v>
      </c>
      <c r="G11">
        <v>1.56</v>
      </c>
      <c r="H11">
        <f t="shared" si="2"/>
        <v>6.3959999999999999</v>
      </c>
      <c r="I11">
        <v>11.36</v>
      </c>
      <c r="J11" s="63">
        <f t="shared" si="1"/>
        <v>0.56302816901408448</v>
      </c>
    </row>
    <row r="12" spans="3:19" x14ac:dyDescent="0.3">
      <c r="C12" s="85" t="s">
        <v>130</v>
      </c>
      <c r="D12" s="85" t="s">
        <v>120</v>
      </c>
      <c r="E12" t="s">
        <v>127</v>
      </c>
      <c r="F12">
        <v>4.0999999999999996</v>
      </c>
      <c r="G12">
        <v>0.93</v>
      </c>
      <c r="H12">
        <f t="shared" si="2"/>
        <v>3.8129999999999997</v>
      </c>
      <c r="I12">
        <v>11.36</v>
      </c>
      <c r="J12" s="63">
        <f t="shared" si="1"/>
        <v>0.33565140845070424</v>
      </c>
    </row>
    <row r="13" spans="3:19" x14ac:dyDescent="0.3">
      <c r="C13" s="85"/>
      <c r="D13" s="85"/>
      <c r="E13" t="s">
        <v>128</v>
      </c>
      <c r="F13">
        <v>4.0999999999999996</v>
      </c>
      <c r="G13">
        <v>1.31</v>
      </c>
      <c r="H13">
        <f t="shared" si="2"/>
        <v>5.3709999999999996</v>
      </c>
      <c r="I13">
        <v>11.36</v>
      </c>
      <c r="J13" s="63">
        <f t="shared" si="1"/>
        <v>0.47279929577464785</v>
      </c>
    </row>
    <row r="14" spans="3:19" x14ac:dyDescent="0.3">
      <c r="C14" s="85"/>
      <c r="D14" s="85"/>
      <c r="E14" t="s">
        <v>129</v>
      </c>
      <c r="F14">
        <v>4.0999999999999996</v>
      </c>
      <c r="G14">
        <v>1.65</v>
      </c>
      <c r="H14">
        <f t="shared" si="2"/>
        <v>6.7649999999999988</v>
      </c>
      <c r="I14">
        <v>11.36</v>
      </c>
      <c r="J14" s="63">
        <f t="shared" si="1"/>
        <v>0.59551056338028163</v>
      </c>
    </row>
  </sheetData>
  <mergeCells count="6">
    <mergeCell ref="D6:D8"/>
    <mergeCell ref="C6:C8"/>
    <mergeCell ref="D9:D11"/>
    <mergeCell ref="C9:C11"/>
    <mergeCell ref="C12:C14"/>
    <mergeCell ref="D12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Issue</vt:lpstr>
      <vt:lpstr>1222 Meeting</vt:lpstr>
      <vt:lpstr>Sample</vt:lpstr>
      <vt:lpstr>Trans</vt:lpstr>
      <vt:lpstr>1225</vt:lpstr>
      <vt:lpstr>0115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2019-02-26T16:35:20Z</dcterms:modified>
</cp:coreProperties>
</file>