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하네스" sheetId="3" r:id="rId1"/>
    <sheet name="ME Size" sheetId="1" r:id="rId2"/>
    <sheet name="Battery CON" sheetId="2" r:id="rId3"/>
    <sheet name="Power review" sheetId="4" r:id="rId4"/>
  </sheets>
  <calcPr calcId="145621"/>
</workbook>
</file>

<file path=xl/calcChain.xml><?xml version="1.0" encoding="utf-8"?>
<calcChain xmlns="http://schemas.openxmlformats.org/spreadsheetml/2006/main">
  <c r="D20" i="4" l="1"/>
  <c r="D21" i="4" s="1"/>
  <c r="F10" i="4"/>
  <c r="F11" i="4" s="1"/>
  <c r="F8" i="4"/>
  <c r="F6" i="4"/>
  <c r="E10" i="4"/>
  <c r="E11" i="4" s="1"/>
  <c r="C21" i="4"/>
  <c r="C20" i="4"/>
  <c r="E8" i="4"/>
  <c r="E6" i="4"/>
  <c r="O19" i="4" l="1"/>
  <c r="O20" i="4" s="1"/>
  <c r="N19" i="4"/>
  <c r="N20" i="4" s="1"/>
  <c r="M19" i="4"/>
  <c r="M20" i="4" s="1"/>
  <c r="L19" i="4"/>
  <c r="L20" i="4" s="1"/>
  <c r="K19" i="4"/>
  <c r="K20" i="4" s="1"/>
  <c r="M14" i="4"/>
  <c r="O13" i="4"/>
  <c r="O14" i="4" s="1"/>
  <c r="N13" i="4"/>
  <c r="N14" i="4" s="1"/>
  <c r="M13" i="4"/>
  <c r="L13" i="4"/>
  <c r="L14" i="4" s="1"/>
  <c r="K13" i="4"/>
  <c r="K14" i="4" s="1"/>
  <c r="O8" i="4"/>
  <c r="N8" i="4"/>
  <c r="M8" i="4"/>
  <c r="L8" i="4"/>
  <c r="K8" i="4"/>
  <c r="O7" i="4"/>
  <c r="N7" i="4"/>
  <c r="M7" i="4"/>
  <c r="L7" i="4"/>
  <c r="K7" i="4"/>
  <c r="D11" i="4"/>
  <c r="D10" i="4"/>
  <c r="D6" i="4"/>
  <c r="D8" i="4" s="1"/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<sst xmlns="http://schemas.openxmlformats.org/spreadsheetml/2006/main" count="213" uniqueCount="114">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</sst>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I29" sqref="I29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62</v>
      </c>
      <c r="I2" s="2" t="s">
        <v>63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48</v>
      </c>
      <c r="J3" s="17" t="s">
        <v>39</v>
      </c>
      <c r="K3" s="17" t="s">
        <v>40</v>
      </c>
      <c r="L3" s="24" t="s">
        <v>47</v>
      </c>
    </row>
    <row r="4" spans="2:12" x14ac:dyDescent="0.3">
      <c r="B4" s="66" t="s">
        <v>36</v>
      </c>
      <c r="C4" s="36">
        <v>1</v>
      </c>
      <c r="D4" s="4" t="s">
        <v>24</v>
      </c>
      <c r="E4" s="66" t="s">
        <v>26</v>
      </c>
      <c r="F4" s="36">
        <v>1</v>
      </c>
      <c r="G4" s="4" t="s">
        <v>24</v>
      </c>
      <c r="I4" s="34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67"/>
      <c r="C5" s="32">
        <v>2</v>
      </c>
      <c r="D5" s="6" t="s">
        <v>30</v>
      </c>
      <c r="E5" s="67"/>
      <c r="F5" s="32">
        <v>2</v>
      </c>
      <c r="G5" s="6" t="s">
        <v>30</v>
      </c>
      <c r="I5" s="64" t="s">
        <v>49</v>
      </c>
      <c r="J5" s="38" t="s">
        <v>60</v>
      </c>
      <c r="K5" s="5" t="s">
        <v>43</v>
      </c>
      <c r="L5" s="37" t="s">
        <v>61</v>
      </c>
    </row>
    <row r="6" spans="2:12" ht="17.25" thickBot="1" x14ac:dyDescent="0.35">
      <c r="B6" s="68"/>
      <c r="C6" s="19">
        <v>3</v>
      </c>
      <c r="D6" s="8" t="s">
        <v>31</v>
      </c>
      <c r="E6" s="68"/>
      <c r="F6" s="19">
        <v>3</v>
      </c>
      <c r="G6" s="8" t="s">
        <v>31</v>
      </c>
      <c r="I6" s="64"/>
      <c r="J6" s="42" t="s">
        <v>56</v>
      </c>
      <c r="K6" s="40" t="s">
        <v>42</v>
      </c>
      <c r="L6" s="37" t="s">
        <v>57</v>
      </c>
    </row>
    <row r="7" spans="2:12" x14ac:dyDescent="0.3">
      <c r="I7" s="64"/>
      <c r="J7" s="41" t="s">
        <v>53</v>
      </c>
      <c r="K7" s="5"/>
      <c r="L7" s="37" t="s">
        <v>54</v>
      </c>
    </row>
    <row r="8" spans="2:12" ht="17.25" thickBot="1" x14ac:dyDescent="0.35">
      <c r="I8" s="65"/>
      <c r="J8" s="7" t="s">
        <v>26</v>
      </c>
      <c r="K8" s="7"/>
      <c r="L8" s="8"/>
    </row>
    <row r="9" spans="2:12" x14ac:dyDescent="0.3">
      <c r="B9" s="11" t="s">
        <v>27</v>
      </c>
      <c r="I9" s="15"/>
      <c r="J9" s="9"/>
      <c r="K9" s="9"/>
      <c r="L9" s="9"/>
    </row>
    <row r="10" spans="2:12" ht="17.25" thickBot="1" x14ac:dyDescent="0.35">
      <c r="B10" s="11" t="s">
        <v>62</v>
      </c>
      <c r="I10" s="2" t="s">
        <v>63</v>
      </c>
    </row>
    <row r="11" spans="2:12" ht="17.25" thickBot="1" x14ac:dyDescent="0.35">
      <c r="B11" s="33"/>
      <c r="C11" s="17" t="s">
        <v>25</v>
      </c>
      <c r="D11" s="24" t="s">
        <v>29</v>
      </c>
      <c r="E11" s="33"/>
      <c r="F11" s="17" t="s">
        <v>25</v>
      </c>
      <c r="G11" s="24" t="s">
        <v>29</v>
      </c>
      <c r="I11" s="28" t="s">
        <v>48</v>
      </c>
      <c r="J11" s="17" t="s">
        <v>39</v>
      </c>
      <c r="K11" s="17" t="s">
        <v>40</v>
      </c>
      <c r="L11" s="24" t="s">
        <v>47</v>
      </c>
    </row>
    <row r="12" spans="2:12" x14ac:dyDescent="0.3">
      <c r="B12" s="61" t="s">
        <v>36</v>
      </c>
      <c r="C12" s="36">
        <v>1</v>
      </c>
      <c r="D12" s="4" t="s">
        <v>32</v>
      </c>
      <c r="E12" s="61" t="s">
        <v>38</v>
      </c>
      <c r="F12" s="36">
        <v>1</v>
      </c>
      <c r="G12" s="4" t="s">
        <v>32</v>
      </c>
      <c r="I12" s="34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62"/>
      <c r="C13" s="32">
        <v>2</v>
      </c>
      <c r="D13" s="6" t="s">
        <v>24</v>
      </c>
      <c r="E13" s="62"/>
      <c r="F13" s="32">
        <v>2</v>
      </c>
      <c r="G13" s="6" t="s">
        <v>24</v>
      </c>
      <c r="I13" s="64" t="s">
        <v>49</v>
      </c>
      <c r="J13" s="30" t="s">
        <v>51</v>
      </c>
      <c r="K13" s="5" t="s">
        <v>43</v>
      </c>
      <c r="L13" s="37" t="s">
        <v>50</v>
      </c>
    </row>
    <row r="14" spans="2:12" x14ac:dyDescent="0.3">
      <c r="B14" s="62"/>
      <c r="C14" s="32">
        <v>3</v>
      </c>
      <c r="D14" s="6" t="s">
        <v>28</v>
      </c>
      <c r="E14" s="62" t="s">
        <v>37</v>
      </c>
      <c r="F14" s="32">
        <v>1</v>
      </c>
      <c r="G14" s="6" t="s">
        <v>28</v>
      </c>
      <c r="I14" s="64"/>
      <c r="J14" s="41" t="s">
        <v>56</v>
      </c>
      <c r="K14" s="5" t="s">
        <v>43</v>
      </c>
      <c r="L14" s="37" t="s">
        <v>57</v>
      </c>
    </row>
    <row r="15" spans="2:12" x14ac:dyDescent="0.3">
      <c r="B15" s="62"/>
      <c r="C15" s="32">
        <v>4</v>
      </c>
      <c r="D15" s="6" t="s">
        <v>24</v>
      </c>
      <c r="E15" s="62"/>
      <c r="F15" s="32">
        <v>2</v>
      </c>
      <c r="G15" s="6" t="s">
        <v>24</v>
      </c>
      <c r="I15" s="64"/>
      <c r="J15" s="41" t="s">
        <v>53</v>
      </c>
      <c r="K15" s="5"/>
      <c r="L15" s="37" t="s">
        <v>54</v>
      </c>
    </row>
    <row r="16" spans="2:12" x14ac:dyDescent="0.3">
      <c r="B16" s="62"/>
      <c r="C16" s="32">
        <v>5</v>
      </c>
      <c r="D16" s="6" t="s">
        <v>33</v>
      </c>
      <c r="E16" s="62"/>
      <c r="F16" s="32">
        <v>3</v>
      </c>
      <c r="G16" s="6" t="s">
        <v>33</v>
      </c>
      <c r="I16" s="64"/>
      <c r="J16" s="41" t="s">
        <v>56</v>
      </c>
      <c r="K16" s="5" t="s">
        <v>43</v>
      </c>
      <c r="L16" s="37" t="s">
        <v>57</v>
      </c>
    </row>
    <row r="17" spans="2:12" x14ac:dyDescent="0.3">
      <c r="B17" s="62"/>
      <c r="C17" s="32">
        <v>6</v>
      </c>
      <c r="D17" s="6" t="s">
        <v>34</v>
      </c>
      <c r="E17" s="62"/>
      <c r="F17" s="32">
        <v>4</v>
      </c>
      <c r="G17" s="6" t="s">
        <v>34</v>
      </c>
      <c r="I17" s="64"/>
      <c r="J17" s="39" t="s">
        <v>52</v>
      </c>
      <c r="K17" s="5" t="s">
        <v>43</v>
      </c>
      <c r="L17" s="37" t="s">
        <v>55</v>
      </c>
    </row>
    <row r="18" spans="2:12" ht="17.25" thickBot="1" x14ac:dyDescent="0.35">
      <c r="B18" s="63"/>
      <c r="C18" s="19">
        <v>7</v>
      </c>
      <c r="D18" s="10" t="s">
        <v>35</v>
      </c>
      <c r="E18" s="63"/>
      <c r="F18" s="19">
        <v>5</v>
      </c>
      <c r="G18" s="10" t="s">
        <v>35</v>
      </c>
      <c r="I18" s="18" t="s">
        <v>27</v>
      </c>
      <c r="J18" s="7" t="s">
        <v>41</v>
      </c>
      <c r="K18" s="7" t="s">
        <v>43</v>
      </c>
      <c r="L18" s="8" t="s">
        <v>44</v>
      </c>
    </row>
    <row r="20" spans="2:12" x14ac:dyDescent="0.3">
      <c r="B20" s="11" t="s">
        <v>64</v>
      </c>
    </row>
    <row r="21" spans="2:12" ht="17.25" thickBot="1" x14ac:dyDescent="0.35">
      <c r="B21" s="11" t="s">
        <v>62</v>
      </c>
      <c r="I21" s="2" t="s">
        <v>63</v>
      </c>
    </row>
    <row r="22" spans="2:12" ht="17.25" thickBot="1" x14ac:dyDescent="0.35">
      <c r="B22" s="33"/>
      <c r="C22" s="17" t="s">
        <v>25</v>
      </c>
      <c r="D22" s="24" t="s">
        <v>29</v>
      </c>
      <c r="E22" s="33"/>
      <c r="F22" s="17" t="s">
        <v>25</v>
      </c>
      <c r="G22" s="24" t="s">
        <v>29</v>
      </c>
      <c r="I22" s="28" t="s">
        <v>48</v>
      </c>
      <c r="J22" s="17" t="s">
        <v>39</v>
      </c>
      <c r="K22" s="17" t="s">
        <v>40</v>
      </c>
      <c r="L22" s="24" t="s">
        <v>47</v>
      </c>
    </row>
    <row r="23" spans="2:12" x14ac:dyDescent="0.3">
      <c r="B23" s="61" t="s">
        <v>36</v>
      </c>
      <c r="C23" s="36">
        <v>1</v>
      </c>
      <c r="D23" s="4" t="s">
        <v>67</v>
      </c>
      <c r="E23" s="25"/>
      <c r="F23" s="20"/>
      <c r="G23" s="13"/>
      <c r="I23" s="34" t="s">
        <v>23</v>
      </c>
      <c r="J23" s="3" t="s">
        <v>71</v>
      </c>
      <c r="K23" s="3"/>
      <c r="L23" s="4" t="s">
        <v>72</v>
      </c>
    </row>
    <row r="24" spans="2:12" x14ac:dyDescent="0.3">
      <c r="B24" s="62"/>
      <c r="C24" s="32">
        <v>2</v>
      </c>
      <c r="D24" s="6" t="s">
        <v>66</v>
      </c>
      <c r="E24" s="16"/>
      <c r="F24" s="26"/>
      <c r="G24" s="21"/>
      <c r="I24" s="64" t="s">
        <v>49</v>
      </c>
      <c r="J24" s="43" t="s">
        <v>73</v>
      </c>
      <c r="K24" s="44" t="s">
        <v>74</v>
      </c>
      <c r="L24" s="37" t="s">
        <v>75</v>
      </c>
    </row>
    <row r="25" spans="2:12" x14ac:dyDescent="0.3">
      <c r="B25" s="62"/>
      <c r="C25" s="32">
        <v>3</v>
      </c>
      <c r="D25" s="6" t="s">
        <v>69</v>
      </c>
      <c r="E25" s="62" t="s">
        <v>70</v>
      </c>
      <c r="F25" s="32">
        <v>1</v>
      </c>
      <c r="G25" s="6" t="s">
        <v>69</v>
      </c>
      <c r="I25" s="64"/>
      <c r="J25" s="44" t="s">
        <v>76</v>
      </c>
      <c r="K25" s="5"/>
      <c r="L25" s="29" t="s">
        <v>77</v>
      </c>
    </row>
    <row r="26" spans="2:12" ht="17.25" thickBot="1" x14ac:dyDescent="0.35">
      <c r="B26" s="62"/>
      <c r="C26" s="32">
        <v>4</v>
      </c>
      <c r="D26" s="6" t="s">
        <v>68</v>
      </c>
      <c r="E26" s="62"/>
      <c r="F26" s="32">
        <v>2</v>
      </c>
      <c r="G26" s="6" t="s">
        <v>68</v>
      </c>
      <c r="I26" s="65"/>
      <c r="J26" s="7" t="s">
        <v>79</v>
      </c>
      <c r="K26" s="7"/>
      <c r="L26" s="14" t="s">
        <v>78</v>
      </c>
    </row>
    <row r="27" spans="2:12" x14ac:dyDescent="0.3">
      <c r="B27" s="62"/>
      <c r="C27" s="32">
        <v>5</v>
      </c>
      <c r="D27" s="6" t="s">
        <v>67</v>
      </c>
      <c r="E27" s="22"/>
      <c r="F27" s="23"/>
      <c r="G27" s="35"/>
    </row>
    <row r="28" spans="2:12" x14ac:dyDescent="0.3">
      <c r="B28" s="62"/>
      <c r="C28" s="32">
        <v>6</v>
      </c>
      <c r="D28" s="6" t="s">
        <v>65</v>
      </c>
      <c r="E28" s="22"/>
      <c r="F28" s="26"/>
      <c r="G28" s="21"/>
    </row>
    <row r="29" spans="2:12" ht="17.25" thickBot="1" x14ac:dyDescent="0.35">
      <c r="B29" s="63"/>
      <c r="C29" s="19">
        <v>7</v>
      </c>
      <c r="D29" s="10" t="s">
        <v>65</v>
      </c>
      <c r="E29" s="12"/>
      <c r="F29" s="31"/>
      <c r="G29" s="27"/>
    </row>
    <row r="31" spans="2:12" x14ac:dyDescent="0.3">
      <c r="B31" s="11" t="s">
        <v>80</v>
      </c>
    </row>
    <row r="32" spans="2:12" ht="17.25" thickBot="1" x14ac:dyDescent="0.35">
      <c r="B32" s="11" t="s">
        <v>62</v>
      </c>
    </row>
    <row r="33" spans="2:7" ht="17.25" thickBot="1" x14ac:dyDescent="0.35">
      <c r="B33" s="33"/>
      <c r="C33" s="17" t="s">
        <v>25</v>
      </c>
      <c r="D33" s="24" t="s">
        <v>29</v>
      </c>
      <c r="E33" s="33"/>
      <c r="F33" s="17" t="s">
        <v>25</v>
      </c>
      <c r="G33" s="24" t="s">
        <v>29</v>
      </c>
    </row>
    <row r="34" spans="2:7" x14ac:dyDescent="0.3">
      <c r="B34" s="61" t="s">
        <v>36</v>
      </c>
      <c r="C34" s="36">
        <v>1</v>
      </c>
      <c r="D34" s="4" t="s">
        <v>81</v>
      </c>
      <c r="E34" s="61" t="s">
        <v>85</v>
      </c>
      <c r="F34" s="36" t="s">
        <v>86</v>
      </c>
      <c r="G34" s="4" t="s">
        <v>87</v>
      </c>
    </row>
    <row r="35" spans="2:7" x14ac:dyDescent="0.3">
      <c r="B35" s="62"/>
      <c r="C35" s="32">
        <v>2</v>
      </c>
      <c r="D35" s="6" t="s">
        <v>82</v>
      </c>
      <c r="E35" s="62"/>
      <c r="F35" s="32">
        <v>7</v>
      </c>
      <c r="G35" s="6" t="s">
        <v>82</v>
      </c>
    </row>
    <row r="36" spans="2:7" x14ac:dyDescent="0.3">
      <c r="B36" s="62"/>
      <c r="C36" s="32">
        <v>3</v>
      </c>
      <c r="D36" s="6" t="s">
        <v>83</v>
      </c>
      <c r="E36" s="62"/>
      <c r="F36" s="32">
        <v>9</v>
      </c>
      <c r="G36" s="6" t="s">
        <v>83</v>
      </c>
    </row>
    <row r="37" spans="2:7" x14ac:dyDescent="0.3">
      <c r="B37" s="62"/>
      <c r="C37" s="32">
        <v>4</v>
      </c>
      <c r="D37" s="6" t="s">
        <v>84</v>
      </c>
      <c r="E37" s="62"/>
      <c r="F37" s="32">
        <v>3</v>
      </c>
      <c r="G37" s="6" t="s">
        <v>24</v>
      </c>
    </row>
    <row r="38" spans="2:7" ht="17.25" thickBot="1" x14ac:dyDescent="0.35">
      <c r="B38" s="63"/>
      <c r="C38" s="19">
        <v>5</v>
      </c>
      <c r="D38" s="8" t="s">
        <v>24</v>
      </c>
      <c r="E38" s="63"/>
      <c r="F38" s="19">
        <v>4</v>
      </c>
      <c r="G38" s="8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tabSelected="1" workbookViewId="0">
      <selection activeCell="J27" sqref="J27"/>
    </sheetView>
  </sheetViews>
  <sheetFormatPr defaultRowHeight="16.5" x14ac:dyDescent="0.3"/>
  <cols>
    <col min="2" max="2" width="13" style="45" bestFit="1" customWidth="1"/>
    <col min="3" max="3" width="9.875" bestFit="1" customWidth="1"/>
    <col min="5" max="6" width="9" style="45"/>
    <col min="9" max="9" width="5.125" customWidth="1"/>
    <col min="10" max="10" width="12.875" style="46" bestFit="1" customWidth="1"/>
  </cols>
  <sheetData>
    <row r="3" spans="2:16" ht="17.25" thickBot="1" x14ac:dyDescent="0.35">
      <c r="B3" s="46" t="s">
        <v>104</v>
      </c>
      <c r="I3" s="46" t="s">
        <v>105</v>
      </c>
    </row>
    <row r="4" spans="2:16" ht="17.25" thickBot="1" x14ac:dyDescent="0.35">
      <c r="B4" s="69" t="s">
        <v>101</v>
      </c>
      <c r="C4" s="47" t="s">
        <v>96</v>
      </c>
      <c r="D4" s="47">
        <v>4</v>
      </c>
      <c r="E4" s="72">
        <v>4</v>
      </c>
      <c r="F4" s="72">
        <v>4</v>
      </c>
      <c r="G4" s="50" t="s">
        <v>97</v>
      </c>
      <c r="J4" s="58" t="s">
        <v>113</v>
      </c>
      <c r="K4" s="59">
        <v>1000</v>
      </c>
      <c r="L4" s="60" t="s">
        <v>108</v>
      </c>
    </row>
    <row r="5" spans="2:16" x14ac:dyDescent="0.3">
      <c r="B5" s="70"/>
      <c r="C5" s="48" t="s">
        <v>98</v>
      </c>
      <c r="D5" s="48">
        <v>2</v>
      </c>
      <c r="E5" s="73">
        <v>2.5</v>
      </c>
      <c r="F5" s="73">
        <v>2.5</v>
      </c>
      <c r="G5" s="51" t="s">
        <v>99</v>
      </c>
      <c r="J5" s="54" t="s">
        <v>98</v>
      </c>
      <c r="K5" s="47">
        <v>2</v>
      </c>
      <c r="L5" s="47">
        <v>2</v>
      </c>
      <c r="M5" s="47">
        <v>2</v>
      </c>
      <c r="N5" s="47">
        <v>2</v>
      </c>
      <c r="O5" s="47">
        <v>2</v>
      </c>
      <c r="P5" s="50" t="s">
        <v>99</v>
      </c>
    </row>
    <row r="6" spans="2:16" ht="17.25" thickBot="1" x14ac:dyDescent="0.35">
      <c r="B6" s="71"/>
      <c r="C6" s="49" t="s">
        <v>100</v>
      </c>
      <c r="D6" s="49">
        <f>D4*D5</f>
        <v>8</v>
      </c>
      <c r="E6" s="49">
        <f>E4*E5</f>
        <v>10</v>
      </c>
      <c r="F6" s="49">
        <f>F4*F5</f>
        <v>10</v>
      </c>
      <c r="G6" s="52" t="s">
        <v>92</v>
      </c>
      <c r="J6" s="55" t="s">
        <v>106</v>
      </c>
      <c r="K6" s="48">
        <v>20</v>
      </c>
      <c r="L6" s="48">
        <v>40</v>
      </c>
      <c r="M6" s="48">
        <v>60</v>
      </c>
      <c r="N6" s="48">
        <v>80</v>
      </c>
      <c r="O6" s="48">
        <v>100</v>
      </c>
      <c r="P6" s="51" t="s">
        <v>107</v>
      </c>
    </row>
    <row r="7" spans="2:16" x14ac:dyDescent="0.3">
      <c r="B7" s="69" t="s">
        <v>102</v>
      </c>
      <c r="C7" s="47" t="s">
        <v>88</v>
      </c>
      <c r="D7" s="47">
        <v>8</v>
      </c>
      <c r="E7" s="72">
        <v>8</v>
      </c>
      <c r="F7" s="72">
        <v>8</v>
      </c>
      <c r="G7" s="50" t="s">
        <v>89</v>
      </c>
      <c r="J7" s="55" t="s">
        <v>112</v>
      </c>
      <c r="K7" s="48">
        <f>K5*K6/100*1000</f>
        <v>400</v>
      </c>
      <c r="L7" s="48">
        <f>L5*L6/100*1000</f>
        <v>800</v>
      </c>
      <c r="M7" s="48">
        <f>M5*M6/100*1000</f>
        <v>1200</v>
      </c>
      <c r="N7" s="48">
        <f>N5*N6/100*1000</f>
        <v>1600</v>
      </c>
      <c r="O7" s="48">
        <f>O5*O6/100*1000</f>
        <v>2000</v>
      </c>
      <c r="P7" s="51" t="s">
        <v>111</v>
      </c>
    </row>
    <row r="8" spans="2:16" ht="17.25" thickBot="1" x14ac:dyDescent="0.35">
      <c r="B8" s="71"/>
      <c r="C8" s="49" t="s">
        <v>90</v>
      </c>
      <c r="D8" s="49">
        <f>D6/D7</f>
        <v>1</v>
      </c>
      <c r="E8" s="49">
        <f>E6/E7</f>
        <v>1.25</v>
      </c>
      <c r="F8" s="49">
        <f>F6/F7</f>
        <v>1.25</v>
      </c>
      <c r="G8" s="52" t="s">
        <v>91</v>
      </c>
      <c r="J8" s="56" t="s">
        <v>109</v>
      </c>
      <c r="K8" s="49">
        <f>$K4/K7</f>
        <v>2.5</v>
      </c>
      <c r="L8" s="49">
        <f t="shared" ref="L8:O8" si="0">$K4/L7</f>
        <v>1.25</v>
      </c>
      <c r="M8" s="49">
        <f t="shared" si="0"/>
        <v>0.83333333333333337</v>
      </c>
      <c r="N8" s="49">
        <f t="shared" si="0"/>
        <v>0.625</v>
      </c>
      <c r="O8" s="49">
        <f t="shared" si="0"/>
        <v>0.5</v>
      </c>
      <c r="P8" s="52" t="s">
        <v>110</v>
      </c>
    </row>
    <row r="9" spans="2:16" ht="17.25" thickBot="1" x14ac:dyDescent="0.35">
      <c r="B9" s="69" t="s">
        <v>103</v>
      </c>
      <c r="C9" s="47" t="s">
        <v>93</v>
      </c>
      <c r="D9" s="47">
        <v>125</v>
      </c>
      <c r="E9" s="72">
        <v>392</v>
      </c>
      <c r="F9" s="72">
        <v>350</v>
      </c>
      <c r="G9" s="50"/>
    </row>
    <row r="10" spans="2:16" ht="17.25" thickBot="1" x14ac:dyDescent="0.35">
      <c r="B10" s="70"/>
      <c r="C10" s="48" t="s">
        <v>94</v>
      </c>
      <c r="D10" s="48">
        <f>D7*D9</f>
        <v>1000</v>
      </c>
      <c r="E10" s="48">
        <f>E7*E9</f>
        <v>3136</v>
      </c>
      <c r="F10" s="48">
        <f>F7*F9</f>
        <v>2800</v>
      </c>
      <c r="G10" s="51" t="s">
        <v>89</v>
      </c>
      <c r="J10" s="58" t="s">
        <v>113</v>
      </c>
      <c r="K10" s="59">
        <v>2000</v>
      </c>
      <c r="L10" s="60" t="s">
        <v>108</v>
      </c>
      <c r="M10" s="45"/>
      <c r="N10" s="45"/>
      <c r="O10" s="45"/>
      <c r="P10" s="45"/>
    </row>
    <row r="11" spans="2:16" ht="17.25" thickBot="1" x14ac:dyDescent="0.35">
      <c r="B11" s="71"/>
      <c r="C11" s="49" t="s">
        <v>95</v>
      </c>
      <c r="D11" s="49">
        <f>D6/D10</f>
        <v>8.0000000000000002E-3</v>
      </c>
      <c r="E11" s="49">
        <f>E6/E10</f>
        <v>3.1887755102040817E-3</v>
      </c>
      <c r="F11" s="49">
        <f>F6/F10</f>
        <v>3.5714285714285713E-3</v>
      </c>
      <c r="G11" s="52" t="s">
        <v>92</v>
      </c>
      <c r="J11" s="57" t="s">
        <v>98</v>
      </c>
      <c r="K11" s="53">
        <v>2</v>
      </c>
      <c r="L11" s="53">
        <v>2</v>
      </c>
      <c r="M11" s="47">
        <v>2</v>
      </c>
      <c r="N11" s="47">
        <v>2</v>
      </c>
      <c r="O11" s="47">
        <v>2</v>
      </c>
      <c r="P11" s="50" t="s">
        <v>99</v>
      </c>
    </row>
    <row r="12" spans="2:16" x14ac:dyDescent="0.3">
      <c r="J12" s="55" t="s">
        <v>106</v>
      </c>
      <c r="K12" s="48">
        <v>20</v>
      </c>
      <c r="L12" s="48">
        <v>40</v>
      </c>
      <c r="M12" s="48">
        <v>60</v>
      </c>
      <c r="N12" s="48">
        <v>80</v>
      </c>
      <c r="O12" s="48">
        <v>100</v>
      </c>
      <c r="P12" s="51" t="s">
        <v>107</v>
      </c>
    </row>
    <row r="13" spans="2:16" x14ac:dyDescent="0.3">
      <c r="J13" s="55" t="s">
        <v>112</v>
      </c>
      <c r="K13" s="48">
        <f>K11*K12/100*1000</f>
        <v>400</v>
      </c>
      <c r="L13" s="48">
        <f>L11*L12/100*1000</f>
        <v>800</v>
      </c>
      <c r="M13" s="48">
        <f>M11*M12/100*1000</f>
        <v>1200</v>
      </c>
      <c r="N13" s="48">
        <f>N11*N12/100*1000</f>
        <v>1600</v>
      </c>
      <c r="O13" s="48">
        <f>O11*O12/100*1000</f>
        <v>2000</v>
      </c>
      <c r="P13" s="51" t="s">
        <v>111</v>
      </c>
    </row>
    <row r="14" spans="2:16" ht="17.25" thickBot="1" x14ac:dyDescent="0.35">
      <c r="J14" s="56" t="s">
        <v>109</v>
      </c>
      <c r="K14" s="49">
        <f>$K10/K13</f>
        <v>5</v>
      </c>
      <c r="L14" s="49">
        <f t="shared" ref="L14" si="1">$K10/L13</f>
        <v>2.5</v>
      </c>
      <c r="M14" s="49">
        <f t="shared" ref="M14" si="2">$K10/M13</f>
        <v>1.6666666666666667</v>
      </c>
      <c r="N14" s="49">
        <f t="shared" ref="N14" si="3">$K10/N13</f>
        <v>1.25</v>
      </c>
      <c r="O14" s="49">
        <f t="shared" ref="O14" si="4">$K10/O13</f>
        <v>1</v>
      </c>
      <c r="P14" s="52" t="s">
        <v>110</v>
      </c>
    </row>
    <row r="15" spans="2:16" ht="17.25" thickBot="1" x14ac:dyDescent="0.35"/>
    <row r="16" spans="2:16" ht="17.25" thickBot="1" x14ac:dyDescent="0.35">
      <c r="J16" s="58" t="s">
        <v>113</v>
      </c>
      <c r="K16" s="59">
        <v>2000</v>
      </c>
      <c r="L16" s="60" t="s">
        <v>108</v>
      </c>
      <c r="M16" s="45"/>
      <c r="N16" s="45"/>
      <c r="O16" s="45"/>
      <c r="P16" s="45"/>
    </row>
    <row r="17" spans="3:16" x14ac:dyDescent="0.3">
      <c r="J17" s="54" t="s">
        <v>98</v>
      </c>
      <c r="K17" s="47">
        <v>2.5</v>
      </c>
      <c r="L17" s="47">
        <v>2.5</v>
      </c>
      <c r="M17" s="47">
        <v>2.5</v>
      </c>
      <c r="N17" s="47">
        <v>2.5</v>
      </c>
      <c r="O17" s="47">
        <v>2.5</v>
      </c>
      <c r="P17" s="50" t="s">
        <v>99</v>
      </c>
    </row>
    <row r="18" spans="3:16" x14ac:dyDescent="0.3">
      <c r="C18">
        <v>280</v>
      </c>
      <c r="D18" s="45">
        <v>250</v>
      </c>
      <c r="J18" s="55" t="s">
        <v>106</v>
      </c>
      <c r="K18" s="48">
        <v>20</v>
      </c>
      <c r="L18" s="48">
        <v>40</v>
      </c>
      <c r="M18" s="48">
        <v>60</v>
      </c>
      <c r="N18" s="48">
        <v>80</v>
      </c>
      <c r="O18" s="48">
        <v>100</v>
      </c>
      <c r="P18" s="51" t="s">
        <v>107</v>
      </c>
    </row>
    <row r="19" spans="3:16" x14ac:dyDescent="0.3">
      <c r="C19">
        <v>7</v>
      </c>
      <c r="D19" s="45">
        <v>7</v>
      </c>
      <c r="J19" s="55" t="s">
        <v>112</v>
      </c>
      <c r="K19" s="48">
        <f>K17*K18/100*1000</f>
        <v>500</v>
      </c>
      <c r="L19" s="48">
        <f>L17*L18/100*1000</f>
        <v>1000</v>
      </c>
      <c r="M19" s="48">
        <f>M17*M18/100*1000</f>
        <v>1500</v>
      </c>
      <c r="N19" s="48">
        <f>N17*N18/100*1000</f>
        <v>2000</v>
      </c>
      <c r="O19" s="48">
        <f>O17*O18/100*1000</f>
        <v>2500</v>
      </c>
      <c r="P19" s="51" t="s">
        <v>111</v>
      </c>
    </row>
    <row r="20" spans="3:16" ht="17.25" thickBot="1" x14ac:dyDescent="0.35">
      <c r="C20">
        <f>C18*C19</f>
        <v>1960</v>
      </c>
      <c r="D20" s="45">
        <f>D18*D19</f>
        <v>1750</v>
      </c>
      <c r="J20" s="56" t="s">
        <v>109</v>
      </c>
      <c r="K20" s="49">
        <f>$K16/K19</f>
        <v>4</v>
      </c>
      <c r="L20" s="49">
        <f t="shared" ref="L20" si="5">$K16/L19</f>
        <v>2</v>
      </c>
      <c r="M20" s="49">
        <f t="shared" ref="M20" si="6">$K16/M19</f>
        <v>1.3333333333333333</v>
      </c>
      <c r="N20" s="49">
        <f t="shared" ref="N20" si="7">$K16/N19</f>
        <v>1</v>
      </c>
      <c r="O20" s="49">
        <f t="shared" ref="O20" si="8">$K16/O19</f>
        <v>0.8</v>
      </c>
      <c r="P20" s="52" t="s">
        <v>110</v>
      </c>
    </row>
    <row r="21" spans="3:16" x14ac:dyDescent="0.3">
      <c r="C21">
        <f>C20/5</f>
        <v>392</v>
      </c>
      <c r="D21" s="45">
        <f>D20/5</f>
        <v>350</v>
      </c>
    </row>
    <row r="22" spans="3:16" x14ac:dyDescent="0.3">
      <c r="D22" s="45"/>
    </row>
  </sheetData>
  <mergeCells count="3">
    <mergeCell ref="B9:B11"/>
    <mergeCell ref="B7:B8"/>
    <mergeCell ref="B4:B6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하네스</vt:lpstr>
      <vt:lpstr>ME Size</vt:lpstr>
      <vt:lpstr>Battery CON</vt:lpstr>
      <vt:lpstr>Power 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2018-05-01T05:50:43Z</dcterms:modified>
</cp:coreProperties>
</file>