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 activeTab="10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  <sheet name="Sheet1" sheetId="16" r:id="rId11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I12" i="15" l="1"/>
  <c r="P13" i="11"/>
  <c r="P7" i="11"/>
  <c r="P6" i="11"/>
  <c r="P8" i="11" s="1"/>
  <c r="I11" i="15"/>
  <c r="F5" i="9"/>
  <c r="P9" i="11" l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F5" i="7"/>
  <c r="I5" i="7" s="1"/>
  <c r="E5" i="7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<sst xmlns="http://schemas.openxmlformats.org/spreadsheetml/2006/main" count="1025" uniqueCount="399">
  <si>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</si>
  <si>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</si>
  <si>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</si>
  <si>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</si>
  <si>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</si>
  <si>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</si>
  <si>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</si>
  <si>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</si>
  <si>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</si>
  <si>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</si>
  <si>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</si>
  <si>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</si>
  <si>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</si>
  <si>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</si>
  <si>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</si>
  <si>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</si>
  <si>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</si>
  <si>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</si>
  <si>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</si>
  <si>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</si>
  <si>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</si>
  <si>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</si>
  <si>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</si>
  <si>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</si>
  <si>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</si>
  <si>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</si>
  <si>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</si>
  <si>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</si>
  <si>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</si>
  <si>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</si>
  <si>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</si>
  <si>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</si>
  <si>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</si>
  <si>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</si>
  <si>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</si>
  <si>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</si>
  <si>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</si>
  <si>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</si>
  <si>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</si>
  <si>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</si>
  <si>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</si>
  <si>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</si>
  <si>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</si>
  <si>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</si>
  <si>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</si>
  <si>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</si>
  <si>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</si>
  <si>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</si>
  <si>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</si>
  <si>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</si>
  <si>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</si>
  <si>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</si>
  <si>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</si>
  <si>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</si>
  <si>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</si>
  <si>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</si>
  <si>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</si>
  <si>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</si>
  <si>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</si>
  <si>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</si>
  <si>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</si>
  <si>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</si>
  <si>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</si>
  <si>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</si>
  <si>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</si>
  <si>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</si>
  <si>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</si>
  <si>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</si>
  <si>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</si>
  <si>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</si>
  <si>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</si>
  <si>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</si>
  <si>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</si>
  <si>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</si>
  <si>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</si>
  <si>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</si>
  <si>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</si>
  <si>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</si>
  <si>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</si>
  <si>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</si>
  <si>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</si>
  <si>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</si>
  <si>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</si>
  <si>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</si>
  <si>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</si>
  <si>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</si>
  <si>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</si>
  <si>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</si>
  <si>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</si>
  <si>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</si>
  <si>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</si>
  <si>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</si>
  <si>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</si>
  <si>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</si>
  <si>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</si>
  <si>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</si>
  <si>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</si>
  <si>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</si>
  <si>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</si>
  <si>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</si>
  <si>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</si>
  <si>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</si>
  <si>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</si>
  <si>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</si>
  <si>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</si>
  <si>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</si>
  <si>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</si>
  <si>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</si>
  <si>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</si>
  <si>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</si>
  <si>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</si>
  <si>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</si>
  <si>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</si>
  <si>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</si>
  <si>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</si>
  <si>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</si>
  <si>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</si>
  <si>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</si>
  <si>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</si>
  <si>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</si>
  <si>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</si>
  <si>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</si>
  <si>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</si>
  <si>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</si>
  <si>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</si>
  <si>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</si>
  <si>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</si>
  <si>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</si>
  <si>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</si>
  <si>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</si>
  <si>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</si>
  <si>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</si>
  <si>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</si>
  <si>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</si>
  <si>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</si>
  <si>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</si>
  <si>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</si>
  <si>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</si>
  <si>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</si>
  <si>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</si>
  <si>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</si>
  <si>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</si>
  <si>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</si>
  <si>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</si>
  <si>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</si>
  <si>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</si>
  <si>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</si>
  <si>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</si>
  <si>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</si>
  <si>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</si>
  <si>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</si>
  <si>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</si>
  <si>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</si>
  <si>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</si>
  <si>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</si>
  <si>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</si>
  <si>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</si>
  <si>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</si>
  <si>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</si>
  <si>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</si>
  <si>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</si>
  <si>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</si>
  <si>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</si>
  <si>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</si>
  <si>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</si>
  <si>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</si>
  <si>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</si>
  <si>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</si>
  <si>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</si>
  <si>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</si>
  <si>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</si>
  <si>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</si>
  <si>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</si>
  <si>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</si>
  <si>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</si>
  <si>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</si>
  <si>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</si>
  <si>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</si>
  <si>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</si>
  <si>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</si>
  <si>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</si>
  <si>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</si>
  <si>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</si>
  <si>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</si>
  <si>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</si>
  <si>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</si>
  <si>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</si>
  <si>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</si>
  <si>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</si>
  <si>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</si>
  <si>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</si>
  <si>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</si>
  <si>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</si>
  <si>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</si>
  <si>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</si>
  <si>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</si>
  <si>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</si>
  <si>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</si>
  <si>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</si>
  <si>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</si>
  <si>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</si>
  <si>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</si>
  <si>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</si>
  <si>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</si>
  <si>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</si>
  <si>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</si>
  <si>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</si>
  <si>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</si>
  <si>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</si>
  <si>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</si>
  <si>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</si>
  <si>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</si>
  <si>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</si>
  <si>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</si>
  <si>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</si>
  <si>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</si>
  <si>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</si>
  <si>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</si>
  <si>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</si>
  <si>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</si>
  <si>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</si>
  <si>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</si>
  <si>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</si>
  <si>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</si>
  <si>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</si>
  <si>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</si>
  <si>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</si>
  <si>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</si>
  <si>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</si>
  <si>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</si>
  <si>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</si>
  <si>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</si>
  <si>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</si>
  <si>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</si>
  <si>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</si>
  <si>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</si>
  <si>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</si>
  <si>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</si>
  <si>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</si>
  <si>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</si>
  <si>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</si>
  <si>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</si>
  <si>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</si>
  <si>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</si>
  <si>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</si>
  <si>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</si>
  <si>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</si>
  <si>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</si>
  <si>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</si>
  <si>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</si>
  <si>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</si>
  <si>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</si>
  <si>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</si>
  <si>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</si>
  <si>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</si>
  <si>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</si>
  <si>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</si>
  <si>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</si>
  <si>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</si>
  <si>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</si>
  <si>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</si>
  <si>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</si>
  <si>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</si>
  <si>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</si>
  <si>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</si>
  <si>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</si>
  <si>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</si>
  <si>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</si>
  <si>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</si>
  <si>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</si>
  <si>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</si>
  <si>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</si>
  <si>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</si>
  <si>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</si>
  <si>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</si>
  <si>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</si>
  <si>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</si>
  <si>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</si>
  <si>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</si>
  <si>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</si>
  <si>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</si>
  <si>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</si>
  <si>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</si>
  <si>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</si>
  <si>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</si>
  <si>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</si>
  <si>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</si>
  <si>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</si>
  <si>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</si>
  <si>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</si>
  <si>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</si>
  <si>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</si>
  <si>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</si>
  <si>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</si>
  <si>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</si>
  <si>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</si>
  <si>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</si>
  <si>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</si>
  <si>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</si>
  <si>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</si>
  <si>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</si>
  <si>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</si>
  <si>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</si>
  <si>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</si>
  <si>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</si>
  <si>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</si>
  <si>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</si>
  <si>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</si>
  <si>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</si>
  <si>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</si>
  <si>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</si>
  <si>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</si>
  <si>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</si>
  <si>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</si>
  <si>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</si>
  <si>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</si>
  <si>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</si>
  <si>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</si>
  <si>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</si>
  <si>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</si>
  <si>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</si>
  <si>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</si>
  <si>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</si>
  <si>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</si>
  <si>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</si>
  <si>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</si>
  <si>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</si>
  <si>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</si>
  <si>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</si>
  <si>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</si>
  <si>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</si>
  <si>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</si>
  <si>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</si>
  <si>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</si>
  <si>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</si>
  <si>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</si>
  <si>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</si>
  <si>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</si>
  <si>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</si>
  <si>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</si>
  <si>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</si>
  <si>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</si>
  <si>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</si>
  <si>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</si>
  <si>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</si>
  <si>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</si>
  <si>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</si>
  <si>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</si>
  <si>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</si>
  <si>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</si>
  <si>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</si>
  <si>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</si>
  <si>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</si>
  <si>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</si>
  <si>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</si>
  <si>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</si>
  <si>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</si>
  <si>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</si>
  <si>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</si>
  <si>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</si>
  <si>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</si>
  <si>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</si>
  <si>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</si>
  <si>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</si>
  <si>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</si>
  <si>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</si>
  <si>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</si>
  <si>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</si>
  <si>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</si>
  <si>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</si>
  <si>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</si>
  <si>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</si>
  <si>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</si>
  <si>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</si>
  <si>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</si>
  <si>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</si>
  <si>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</si>
  <si>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</si>
  <si>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</si>
  <si>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</si>
  <si>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</si>
  <si>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</si>
  <si>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</si>
  <si>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</si>
  <si>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</si>
  <si>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</si>
  <si>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</si>
  <si>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</si>
  <si>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</si>
  <si>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</si>
  <si>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</si>
  <si>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</si>
  <si>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</si>
  <si>
    <t xml:space="preserve">400mm x 235(217)mm x 295mm </t>
    <phoneticPr fontId="12" type="noConversion"/>
  </si>
  <si>
    <t>부품박스- CA507</t>
    <phoneticPr fontId="12" type="noConversion"/>
  </si>
  <si>
    <t>서랍수</t>
    <phoneticPr fontId="12" type="noConversion"/>
  </si>
  <si>
    <t>부품박스- CA508-8</t>
    <phoneticPr fontId="12" type="noConversion"/>
  </si>
  <si>
    <t>330mm x 164(150)mm x 350mm</t>
    <phoneticPr fontId="12" type="noConversion"/>
  </si>
  <si>
    <t>(주)중앙브레인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</si>
</sst>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24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33" borderId="30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3" fontId="0" fillId="35" borderId="0" xfId="0" applyNumberFormat="1" applyFill="1"/>
    <xf numFmtId="3" fontId="0" fillId="35" borderId="0" xfId="0" applyNumberFormat="1" applyFill="1" applyAlignment="1">
      <alignment wrapText="1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E31" sqref="E31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M22" sqref="M22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397" t="s">
        <v>297</v>
      </c>
      <c r="D9" s="398"/>
      <c r="E9" s="398"/>
      <c r="F9" s="265">
        <f>SUM(F6:F8)</f>
        <v>138411</v>
      </c>
      <c r="H9" s="397" t="s">
        <v>297</v>
      </c>
      <c r="I9" s="398"/>
      <c r="J9" s="398"/>
      <c r="K9" s="265">
        <f>SUM(K6:K8)</f>
        <v>42250</v>
      </c>
      <c r="M9" s="397" t="s">
        <v>297</v>
      </c>
      <c r="N9" s="398"/>
      <c r="O9" s="398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397" t="s">
        <v>300</v>
      </c>
      <c r="D14" s="398"/>
      <c r="E14" s="418">
        <f>F12</f>
        <v>553644</v>
      </c>
      <c r="F14" s="419"/>
      <c r="H14" s="397" t="s">
        <v>300</v>
      </c>
      <c r="I14" s="398"/>
      <c r="J14" s="418">
        <f>K12</f>
        <v>169000</v>
      </c>
      <c r="K14" s="419"/>
      <c r="M14" s="397" t="s">
        <v>300</v>
      </c>
      <c r="N14" s="398"/>
      <c r="O14" s="418">
        <f>P12</f>
        <v>150000</v>
      </c>
      <c r="P14" s="419"/>
    </row>
    <row r="15" spans="2:16" x14ac:dyDescent="0.3">
      <c r="C15" s="420"/>
      <c r="D15" s="420"/>
      <c r="E15" s="5"/>
      <c r="F15" s="5"/>
    </row>
    <row r="16" spans="2:16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</row>
    <row r="19" spans="3:8" x14ac:dyDescent="0.3">
      <c r="C19" s="257" t="s">
        <v>304</v>
      </c>
      <c r="D19" s="140">
        <v>52</v>
      </c>
      <c r="E19" s="140">
        <v>670</v>
      </c>
      <c r="F19" s="202">
        <f>D19*E19</f>
        <v>34840</v>
      </c>
    </row>
    <row r="20" spans="3:8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</row>
    <row r="21" spans="3:8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</row>
    <row r="22" spans="3:8" s="56" customFormat="1" ht="17.25" thickBot="1" x14ac:dyDescent="0.35">
      <c r="C22" s="397" t="s">
        <v>297</v>
      </c>
      <c r="D22" s="398"/>
      <c r="E22" s="398"/>
      <c r="F22" s="265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</row>
    <row r="25" spans="3:8" x14ac:dyDescent="0.3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</row>
    <row r="26" spans="3:8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</row>
    <row r="27" spans="3:8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</row>
    <row r="28" spans="3:8" ht="17.25" thickBot="1" x14ac:dyDescent="0.35">
      <c r="C28" s="397" t="s">
        <v>300</v>
      </c>
      <c r="D28" s="398"/>
      <c r="E28" s="418">
        <f>SUM(F25:F27)</f>
        <v>291168</v>
      </c>
      <c r="F28" s="419"/>
    </row>
  </sheetData>
  <mergeCells count="13">
    <mergeCell ref="C28:D28"/>
    <mergeCell ref="E28:F28"/>
    <mergeCell ref="H9:J9"/>
    <mergeCell ref="H14:I14"/>
    <mergeCell ref="J14:K14"/>
    <mergeCell ref="C9:E9"/>
    <mergeCell ref="C14:D14"/>
    <mergeCell ref="C15:D15"/>
    <mergeCell ref="M9:O9"/>
    <mergeCell ref="M14:N14"/>
    <mergeCell ref="O14:P14"/>
    <mergeCell ref="E14:F14"/>
    <mergeCell ref="C22:E22"/>
  </mergeCells>
  <phoneticPr fontId="1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tabSelected="1" workbookViewId="0">
      <selection activeCell="J15" sqref="J15"/>
    </sheetView>
  </sheetViews>
  <sheetFormatPr defaultRowHeight="16.5" x14ac:dyDescent="0.3"/>
  <cols>
    <col min="2" max="2" width="16.5" bestFit="1" customWidth="1"/>
    <col min="3" max="3" width="14.375" bestFit="1" customWidth="1"/>
    <col min="4" max="4" width="31.5" style="1" bestFit="1" customWidth="1"/>
  </cols>
  <sheetData>
    <row r="2" spans="2:13" ht="17.25" thickBot="1" x14ac:dyDescent="0.35"/>
    <row r="3" spans="2:13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</v>
      </c>
      <c r="J3" s="81" t="s">
        <v>205</v>
      </c>
      <c r="K3" s="81" t="s">
        <v>206</v>
      </c>
      <c r="L3" s="82" t="s">
        <v>207</v>
      </c>
      <c r="M3" s="1" t="s">
        <v>395</v>
      </c>
    </row>
    <row r="4" spans="2:13" x14ac:dyDescent="0.3">
      <c r="B4" s="421" t="s">
        <v>394</v>
      </c>
      <c r="C4" t="s">
        <v>398</v>
      </c>
      <c r="D4" s="421" t="s">
        <v>393</v>
      </c>
      <c r="G4" s="422">
        <v>17000</v>
      </c>
      <c r="I4">
        <v>2</v>
      </c>
      <c r="M4" s="421">
        <v>12</v>
      </c>
    </row>
    <row r="5" spans="2:13" x14ac:dyDescent="0.3">
      <c r="B5" s="421" t="s">
        <v>396</v>
      </c>
      <c r="C5" s="1" t="s">
        <v>398</v>
      </c>
      <c r="D5" s="421" t="s">
        <v>397</v>
      </c>
      <c r="G5" s="423">
        <v>24000</v>
      </c>
      <c r="I5">
        <v>2</v>
      </c>
      <c r="M5" s="421">
        <v>32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O19" sqref="O19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399" t="s">
        <v>95</v>
      </c>
      <c r="L4" s="393"/>
      <c r="M4" s="401" t="s">
        <v>85</v>
      </c>
      <c r="N4" s="401"/>
      <c r="O4" s="401"/>
      <c r="P4" s="393" t="s">
        <v>89</v>
      </c>
      <c r="Q4" s="393" t="s">
        <v>90</v>
      </c>
      <c r="R4" s="395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00"/>
      <c r="L5" s="394"/>
      <c r="M5" s="387" t="s">
        <v>86</v>
      </c>
      <c r="N5" s="387" t="s">
        <v>87</v>
      </c>
      <c r="O5" s="387" t="s">
        <v>97</v>
      </c>
      <c r="P5" s="394"/>
      <c r="Q5" s="394"/>
      <c r="R5" s="396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397" t="s">
        <v>98</v>
      </c>
      <c r="L6" s="398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203">
        <v>43219</v>
      </c>
      <c r="C11" s="86" t="s">
        <v>358</v>
      </c>
      <c r="D11" s="86" t="s">
        <v>377</v>
      </c>
      <c r="E11" s="86" t="s">
        <v>360</v>
      </c>
      <c r="F11" s="86" t="s">
        <v>373</v>
      </c>
      <c r="G11" s="348">
        <v>5</v>
      </c>
      <c r="H11" s="349">
        <v>250000</v>
      </c>
      <c r="I11" s="376">
        <f t="shared" ref="I11:I12" si="1">G11*H11</f>
        <v>1250000</v>
      </c>
    </row>
    <row r="12" spans="2:18" x14ac:dyDescent="0.3">
      <c r="B12" s="203">
        <v>43219</v>
      </c>
      <c r="C12" s="86" t="s">
        <v>358</v>
      </c>
      <c r="D12" s="86" t="s">
        <v>377</v>
      </c>
      <c r="E12" s="86" t="s">
        <v>360</v>
      </c>
      <c r="F12" s="86" t="s">
        <v>375</v>
      </c>
      <c r="G12" s="348">
        <v>3</v>
      </c>
      <c r="H12" s="349">
        <v>50000</v>
      </c>
      <c r="I12" s="376">
        <f t="shared" si="1"/>
        <v>150000</v>
      </c>
    </row>
    <row r="13" spans="2:18" x14ac:dyDescent="0.3">
      <c r="B13" s="203"/>
      <c r="C13" s="348"/>
      <c r="D13" s="348"/>
      <c r="E13" s="348"/>
      <c r="F13" s="86"/>
      <c r="G13" s="348"/>
      <c r="H13" s="349"/>
      <c r="I13" s="376"/>
    </row>
    <row r="14" spans="2:18" x14ac:dyDescent="0.3">
      <c r="B14" s="203"/>
      <c r="C14" s="348"/>
      <c r="D14" s="348"/>
      <c r="E14" s="348"/>
      <c r="F14" s="86"/>
      <c r="G14" s="348"/>
      <c r="H14" s="349"/>
      <c r="I14" s="376"/>
    </row>
    <row r="15" spans="2:18" x14ac:dyDescent="0.3">
      <c r="B15" s="203"/>
      <c r="C15" s="348"/>
      <c r="D15" s="348"/>
      <c r="E15" s="348"/>
      <c r="F15" s="86"/>
      <c r="G15" s="348"/>
      <c r="H15" s="349"/>
      <c r="I15" s="376"/>
    </row>
    <row r="16" spans="2:18" x14ac:dyDescent="0.3">
      <c r="B16" s="203"/>
      <c r="C16" s="348"/>
      <c r="D16" s="348"/>
      <c r="E16" s="348"/>
      <c r="F16" s="86"/>
      <c r="G16" s="348"/>
      <c r="H16" s="349"/>
      <c r="I16" s="376"/>
    </row>
    <row r="17" spans="2:9" x14ac:dyDescent="0.3">
      <c r="B17" s="203"/>
      <c r="C17" s="348"/>
      <c r="D17" s="348"/>
      <c r="E17" s="348"/>
      <c r="F17" s="86"/>
      <c r="G17" s="348"/>
      <c r="H17" s="348"/>
      <c r="I17" s="18"/>
    </row>
    <row r="18" spans="2:9" x14ac:dyDescent="0.3">
      <c r="B18" s="203"/>
      <c r="C18" s="348"/>
      <c r="D18" s="348"/>
      <c r="E18" s="348"/>
      <c r="F18" s="86"/>
      <c r="G18" s="348"/>
      <c r="H18" s="348"/>
      <c r="I18" s="18"/>
    </row>
    <row r="19" spans="2:9" x14ac:dyDescent="0.3">
      <c r="B19" s="203"/>
      <c r="C19" s="348"/>
      <c r="D19" s="348"/>
      <c r="E19" s="348"/>
      <c r="F19" s="86"/>
      <c r="G19" s="348"/>
      <c r="H19" s="348"/>
      <c r="I19" s="18"/>
    </row>
    <row r="20" spans="2:9" x14ac:dyDescent="0.3">
      <c r="B20" s="203"/>
      <c r="C20" s="348"/>
      <c r="D20" s="348"/>
      <c r="E20" s="348"/>
      <c r="F20" s="86"/>
      <c r="G20" s="348"/>
      <c r="H20" s="348"/>
      <c r="I20" s="18"/>
    </row>
    <row r="21" spans="2:9" x14ac:dyDescent="0.3">
      <c r="B21" s="85"/>
      <c r="C21" s="348"/>
      <c r="D21" s="348"/>
      <c r="E21" s="348"/>
      <c r="F21" s="86"/>
      <c r="G21" s="348"/>
      <c r="H21" s="348"/>
      <c r="I21" s="18"/>
    </row>
    <row r="22" spans="2:9" x14ac:dyDescent="0.3">
      <c r="B22" s="85"/>
      <c r="C22" s="348"/>
      <c r="D22" s="348"/>
      <c r="E22" s="348"/>
      <c r="F22" s="86"/>
      <c r="G22" s="348"/>
      <c r="H22" s="348"/>
      <c r="I22" s="18"/>
    </row>
    <row r="23" spans="2:9" x14ac:dyDescent="0.3">
      <c r="B23" s="85"/>
      <c r="C23" s="348"/>
      <c r="D23" s="348"/>
      <c r="E23" s="348"/>
      <c r="F23" s="86"/>
      <c r="G23" s="348"/>
      <c r="H23" s="348"/>
      <c r="I23" s="18"/>
    </row>
    <row r="24" spans="2:9" ht="17.25" thickBot="1" x14ac:dyDescent="0.35">
      <c r="B24" s="221"/>
      <c r="C24" s="352"/>
      <c r="D24" s="352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D8" sqref="D8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399" t="s">
        <v>95</v>
      </c>
      <c r="C3" s="393"/>
      <c r="D3" s="401" t="s">
        <v>85</v>
      </c>
      <c r="E3" s="401"/>
      <c r="F3" s="401"/>
      <c r="G3" s="393" t="s">
        <v>89</v>
      </c>
      <c r="H3" s="393" t="s">
        <v>90</v>
      </c>
      <c r="I3" s="411" t="s">
        <v>93</v>
      </c>
      <c r="J3" s="409" t="s">
        <v>356</v>
      </c>
    </row>
    <row r="4" spans="2:15" s="137" customFormat="1" ht="17.25" thickBot="1" x14ac:dyDescent="0.35">
      <c r="B4" s="415"/>
      <c r="C4" s="413"/>
      <c r="D4" s="386" t="s">
        <v>86</v>
      </c>
      <c r="E4" s="386" t="s">
        <v>87</v>
      </c>
      <c r="F4" s="386" t="s">
        <v>88</v>
      </c>
      <c r="G4" s="413"/>
      <c r="H4" s="413"/>
      <c r="I4" s="412"/>
      <c r="J4" s="410"/>
    </row>
    <row r="5" spans="2:15" s="342" customFormat="1" x14ac:dyDescent="0.3">
      <c r="B5" s="406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08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06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07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08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06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07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07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07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08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06" t="s">
        <v>95</v>
      </c>
      <c r="C24" s="402"/>
      <c r="D24" s="414" t="s">
        <v>85</v>
      </c>
      <c r="E24" s="414"/>
      <c r="F24" s="414"/>
      <c r="G24" s="402" t="s">
        <v>89</v>
      </c>
      <c r="H24" s="402" t="s">
        <v>90</v>
      </c>
      <c r="I24" s="404" t="s">
        <v>93</v>
      </c>
    </row>
    <row r="25" spans="2:9" ht="17.25" thickBot="1" x14ac:dyDescent="0.35">
      <c r="B25" s="408"/>
      <c r="C25" s="403"/>
      <c r="D25" s="138" t="s">
        <v>86</v>
      </c>
      <c r="E25" s="138" t="s">
        <v>87</v>
      </c>
      <c r="F25" s="138" t="s">
        <v>88</v>
      </c>
      <c r="G25" s="403"/>
      <c r="H25" s="403"/>
      <c r="I25" s="405"/>
    </row>
    <row r="26" spans="2:9" ht="17.25" thickBot="1" x14ac:dyDescent="0.35">
      <c r="B26" s="397" t="s">
        <v>99</v>
      </c>
      <c r="C26" s="398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B26:C26"/>
    <mergeCell ref="B24:C25"/>
    <mergeCell ref="D24:F24"/>
    <mergeCell ref="B7:B9"/>
    <mergeCell ref="B3:C4"/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" sqref="B3:L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397" t="s">
        <v>347</v>
      </c>
      <c r="D9" s="398"/>
      <c r="E9" s="416">
        <f>SUM(F7:F8)</f>
        <v>620000</v>
      </c>
      <c r="F9" s="417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5" activePane="bottomLeft" state="frozen"/>
      <selection pane="bottomLeft" activeCell="J45" sqref="J45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/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/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/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/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34"/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34"/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34"/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34"/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34"/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34"/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34"/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34"/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299" t="s">
        <v>12</v>
      </c>
      <c r="C29" s="300"/>
      <c r="D29" s="311" t="s">
        <v>349</v>
      </c>
      <c r="E29" s="311"/>
      <c r="F29" s="311"/>
      <c r="G29" s="301">
        <v>2</v>
      </c>
      <c r="H29" s="302" t="s">
        <v>23</v>
      </c>
      <c r="I29" s="294">
        <v>1</v>
      </c>
      <c r="J29" s="294">
        <v>1260</v>
      </c>
      <c r="K29" s="294"/>
      <c r="L29" s="294">
        <v>6</v>
      </c>
      <c r="M29" s="294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34"/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Sheet1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2018-05-01T08:26:35Z</dcterms:modified>
</cp:coreProperties>
</file>