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Work\20171116_Plasma_Generator\5_JTAG PCB\1_Schematic\"/>
    </mc:Choice>
  </mc:AlternateContent>
  <bookViews>
    <workbookView xWindow="0" yWindow="0" windowWidth="28800" windowHeight="12060"/>
  </bookViews>
  <sheets>
    <sheet name="Plasma_Pipette_JTAG_SCH_V1.0" sheetId="1" r:id="rId1"/>
  </sheets>
  <definedNames>
    <definedName name="_xlnm._FilterDatabase" localSheetId="0" hidden="1">Plasma_Pipette_JTAG_SCH_V1.0!#REF!</definedName>
  </definedNames>
  <calcPr calcId="152511"/>
</workbook>
</file>

<file path=xl/calcChain.xml><?xml version="1.0" encoding="utf-8"?>
<calcChain xmlns="http://schemas.openxmlformats.org/spreadsheetml/2006/main">
  <c r="S13" i="1" l="1"/>
  <c r="S16" i="1"/>
  <c r="P8" i="1"/>
  <c r="P7" i="1"/>
  <c r="P6" i="1"/>
  <c r="P5" i="1"/>
  <c r="P16" i="1"/>
  <c r="P15" i="1"/>
  <c r="P14" i="1"/>
  <c r="P13" i="1"/>
  <c r="P12" i="1"/>
  <c r="P11" i="1"/>
  <c r="P10" i="1"/>
  <c r="P9" i="1"/>
  <c r="N19" i="1"/>
  <c r="N16" i="1"/>
  <c r="N15" i="1"/>
  <c r="N14" i="1"/>
  <c r="N13" i="1"/>
  <c r="N12" i="1"/>
  <c r="N11" i="1"/>
  <c r="N10" i="1"/>
  <c r="N9" i="1"/>
  <c r="N8" i="1"/>
  <c r="N7" i="1"/>
  <c r="N5" i="1"/>
  <c r="N6" i="1"/>
</calcChain>
</file>

<file path=xl/sharedStrings.xml><?xml version="1.0" encoding="utf-8"?>
<sst xmlns="http://schemas.openxmlformats.org/spreadsheetml/2006/main" count="164" uniqueCount="107">
  <si>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</si>
  <si>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</si>
  <si>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</si>
  <si>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</si>
  <si>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</si>
  <si>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</si>
  <si>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</si>
  <si>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</si>
  <si>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</si>
  <si>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</si>
  <si>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</si>
  <si>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</si>
  <si>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YES</t>
  </si>
  <si>
    <t>C-1005</t>
  </si>
  <si>
    <t>4.7uF</t>
  </si>
  <si>
    <t>MURATA</t>
  </si>
  <si>
    <t>GRM155R61A475KEAAD</t>
  </si>
  <si>
    <t>CAP CER 4.7uF 10V 10% X5R 0402</t>
  </si>
  <si>
    <t>C1</t>
  </si>
  <si>
    <t>0.55mm</t>
  </si>
  <si>
    <t>1.0x0.5</t>
  </si>
  <si>
    <t>C-1608</t>
  </si>
  <si>
    <t>10uF</t>
  </si>
  <si>
    <t>GRM188R61E106MA73D</t>
  </si>
  <si>
    <t>CAP CER 10uF 25V 20% X5R 0603</t>
  </si>
  <si>
    <t>C2</t>
  </si>
  <si>
    <t>0.95mm</t>
  </si>
  <si>
    <t>1.6x0.8</t>
  </si>
  <si>
    <t>R-1005</t>
  </si>
  <si>
    <t>WALSIN</t>
  </si>
  <si>
    <t>WR04X4700FTL</t>
  </si>
  <si>
    <t>RES SMD 470 OHM 1% 1/16W 0402</t>
  </si>
  <si>
    <t>R1,R4</t>
  </si>
  <si>
    <t>0.40mm</t>
  </si>
  <si>
    <t>10K</t>
  </si>
  <si>
    <t>WR04X1002FTL</t>
  </si>
  <si>
    <t>RES SMD 10K OHM 1% 1/16W 0402</t>
  </si>
  <si>
    <t>R2</t>
  </si>
  <si>
    <t>NO</t>
  </si>
  <si>
    <t>NC</t>
  </si>
  <si>
    <t>R3</t>
  </si>
  <si>
    <t>LQM2HPZ2R2MG0</t>
  </si>
  <si>
    <t>Murata</t>
  </si>
  <si>
    <t>FIXED IND 2.2UH 1.3A 80 MOHM SMD, SRF 40MHz</t>
  </si>
  <si>
    <t>L1</t>
  </si>
  <si>
    <t>1.00mm</t>
  </si>
  <si>
    <t>2.5X2.0</t>
  </si>
  <si>
    <t>LED-1608</t>
  </si>
  <si>
    <t>19-21/R6C-AP1Q2/3T</t>
  </si>
  <si>
    <t>EVERLIGHT</t>
  </si>
  <si>
    <t>Backlight LED SMD 1608 Red</t>
  </si>
  <si>
    <t>LED1,LED2</t>
  </si>
  <si>
    <t>1.0mm</t>
  </si>
  <si>
    <t>BZT52C5V1S</t>
  </si>
  <si>
    <t>Diodes</t>
  </si>
  <si>
    <t>D1</t>
  </si>
  <si>
    <t>1.05mm</t>
  </si>
  <si>
    <t>2.5x1.3</t>
  </si>
  <si>
    <t>LM3671MF-3.3</t>
  </si>
  <si>
    <t>TI</t>
  </si>
  <si>
    <t>2-MHz, 600-mA Step-Down DC-DC Converter</t>
  </si>
  <si>
    <t>U2</t>
  </si>
  <si>
    <t>1.45mm</t>
  </si>
  <si>
    <t>3.05x3.0</t>
  </si>
  <si>
    <t>HEADER_2.54MM_2X5</t>
  </si>
  <si>
    <t>HEADER_2.54mm_2x5</t>
  </si>
  <si>
    <t>Anyvendor</t>
  </si>
  <si>
    <t>2.54mm pitch 10-pin(2x5) Header L=11.5mm(1-molding)</t>
  </si>
  <si>
    <t>J1</t>
  </si>
  <si>
    <t>5.84mm</t>
  </si>
  <si>
    <t>12.7x4.83</t>
  </si>
  <si>
    <t>HI05-AG0272</t>
  </si>
  <si>
    <t>HYUP JIN</t>
  </si>
  <si>
    <t>Micro USB type-B 5PIN SOCKET</t>
  </si>
  <si>
    <t>J2</t>
  </si>
  <si>
    <t>2.45mm</t>
  </si>
  <si>
    <t>8.0x5.6</t>
  </si>
  <si>
    <t>53047-0210</t>
  </si>
  <si>
    <t>Molex</t>
  </si>
  <si>
    <t>1.25mm pitch CON 2-pin, Throgh hole  type</t>
  </si>
  <si>
    <t>J3</t>
  </si>
  <si>
    <t>4.2mm</t>
  </si>
  <si>
    <t>4.25x3.2</t>
  </si>
  <si>
    <t>USB-A-4P-FEMALE</t>
  </si>
  <si>
    <t>KJCAF042-x1113</t>
  </si>
  <si>
    <t>KUK</t>
  </si>
  <si>
    <t>USB A Type 4P Female RA through</t>
  </si>
  <si>
    <t>J4</t>
  </si>
  <si>
    <t>HOLE2.0</t>
  </si>
  <si>
    <t>Ass'y Hole</t>
  </si>
  <si>
    <t>P1,P2,P3,P4</t>
  </si>
  <si>
    <t xml:space="preserve"> Part Type Report1 for Plasma_Pipette_JTAG_SCH_V1.0.sch on 2018-05-02 오전 11:10:01</t>
  </si>
  <si>
    <t>Unit Cost</t>
  </si>
  <si>
    <t>Cost</t>
  </si>
  <si>
    <t>구매 Cost</t>
  </si>
  <si>
    <t>필요수량</t>
  </si>
  <si>
    <t>MOQ</t>
  </si>
  <si>
    <t>구매수량</t>
  </si>
  <si>
    <t>구매금액</t>
  </si>
  <si>
    <t>ICBanQ</t>
  </si>
  <si>
    <t xml:space="preserve">DIODE, ZENER, 5.1V, 0.2W, SOD-323 </t>
    <phoneticPr fontId="19" type="noConversion"/>
  </si>
  <si>
    <t>14.2x13.8</t>
    <phoneticPr fontId="19" type="noConversion"/>
  </si>
  <si>
    <t>6.9mm</t>
    <phoneticPr fontId="19" type="noConversion"/>
  </si>
  <si>
    <t>Set 수량</t>
  </si>
  <si>
    <t>재고</t>
    <phoneticPr fontId="19" type="noConversion"/>
  </si>
  <si>
    <t>P007112027</t>
    <phoneticPr fontId="19" type="noConversion"/>
  </si>
  <si>
    <t xml:space="preserve">P005666489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</si>
</sst>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0" fillId="0" borderId="0"/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5" borderId="12" xfId="0" applyFill="1" applyBorder="1">
      <alignment vertical="center"/>
    </xf>
    <xf numFmtId="0" fontId="0" fillId="0" borderId="15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35" borderId="15" xfId="0" applyFill="1" applyBorder="1">
      <alignment vertical="center"/>
    </xf>
    <xf numFmtId="0" fontId="0" fillId="35" borderId="11" xfId="0" applyFill="1" applyBorder="1">
      <alignment vertical="center"/>
    </xf>
    <xf numFmtId="0" fontId="0" fillId="35" borderId="16" xfId="0" applyFill="1" applyBorder="1">
      <alignment vertical="center"/>
    </xf>
    <xf numFmtId="0" fontId="0" fillId="35" borderId="17" xfId="0" applyFill="1" applyBorder="1">
      <alignment vertical="center"/>
    </xf>
    <xf numFmtId="0" fontId="0" fillId="35" borderId="18" xfId="0" applyFill="1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49" fontId="18" fillId="33" borderId="22" xfId="0" applyNumberFormat="1" applyFont="1" applyFill="1" applyBorder="1" applyAlignment="1">
      <alignment horizontal="center" vertical="center"/>
    </xf>
    <xf numFmtId="49" fontId="18" fillId="33" borderId="19" xfId="43" applyNumberFormat="1" applyFont="1" applyFill="1" applyBorder="1" applyAlignment="1">
      <alignment horizontal="center" vertical="center"/>
    </xf>
    <xf numFmtId="49" fontId="18" fillId="33" borderId="20" xfId="43" applyNumberFormat="1" applyFont="1" applyFill="1" applyBorder="1" applyAlignment="1">
      <alignment horizontal="center" vertical="center"/>
    </xf>
    <xf numFmtId="0" fontId="18" fillId="34" borderId="21" xfId="43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35" borderId="11" xfId="0" applyFill="1" applyBorder="1">
      <alignment vertical="center"/>
    </xf>
    <xf numFmtId="0" fontId="0" fillId="35" borderId="16" xfId="0" applyFill="1" applyBorder="1">
      <alignment vertical="center"/>
    </xf>
    <xf numFmtId="0" fontId="0" fillId="36" borderId="16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4" xfId="0" applyFill="1" applyBorder="1">
      <alignment vertical="center"/>
    </xf>
    <xf numFmtId="0" fontId="20" fillId="0" borderId="0" xfId="43" applyAlignme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42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F27" sqref="F27"/>
    </sheetView>
  </sheetViews>
  <sheetFormatPr defaultRowHeight="16.5" x14ac:dyDescent="0.3"/>
  <cols>
    <col min="1" max="1" width="5.5" customWidth="1"/>
    <col min="2" max="2" width="4.375" bestFit="1" customWidth="1"/>
    <col min="3" max="3" width="21.25" bestFit="1" customWidth="1"/>
    <col min="4" max="4" width="20.75" bestFit="1" customWidth="1"/>
    <col min="5" max="5" width="11.125" bestFit="1" customWidth="1"/>
    <col min="6" max="6" width="23.625" bestFit="1" customWidth="1"/>
    <col min="7" max="7" width="54" bestFit="1" customWidth="1"/>
    <col min="8" max="8" width="5.5" bestFit="1" customWidth="1"/>
    <col min="9" max="9" width="14.625" bestFit="1" customWidth="1"/>
    <col min="10" max="10" width="9.125" bestFit="1" customWidth="1"/>
    <col min="11" max="11" width="8.125" bestFit="1" customWidth="1"/>
    <col min="12" max="12" width="21.25" bestFit="1" customWidth="1"/>
    <col min="13" max="13" width="10.125" bestFit="1" customWidth="1"/>
    <col min="14" max="14" width="7" customWidth="1"/>
    <col min="15" max="15" width="10.125" bestFit="1" customWidth="1"/>
    <col min="16" max="16" width="9.25" bestFit="1" customWidth="1"/>
    <col min="17" max="17" width="6.5" bestFit="1" customWidth="1"/>
    <col min="18" max="19" width="9.25" bestFit="1" customWidth="1"/>
    <col min="20" max="20" width="11.75" bestFit="1" customWidth="1"/>
  </cols>
  <sheetData>
    <row r="1" spans="1:20" s="1" customFormat="1" x14ac:dyDescent="0.3">
      <c r="A1" s="1" t="s">
        <v>91</v>
      </c>
    </row>
    <row r="2" spans="1:20" x14ac:dyDescent="0.3">
      <c r="P2" s="28" t="s">
        <v>103</v>
      </c>
    </row>
    <row r="3" spans="1:20" ht="17.25" thickBot="1" x14ac:dyDescent="0.35">
      <c r="P3" s="28">
        <v>5</v>
      </c>
    </row>
    <row r="4" spans="1:20" ht="17.25" thickBot="1" x14ac:dyDescent="0.35">
      <c r="A4" s="2" t="s">
        <v>1</v>
      </c>
      <c r="B4" s="13" t="s">
        <v>0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11</v>
      </c>
      <c r="K4" s="14" t="s">
        <v>9</v>
      </c>
      <c r="L4" s="14" t="s">
        <v>10</v>
      </c>
      <c r="M4" s="14" t="s">
        <v>92</v>
      </c>
      <c r="N4" s="17" t="s">
        <v>93</v>
      </c>
      <c r="O4" s="18" t="s">
        <v>94</v>
      </c>
      <c r="P4" s="19" t="s">
        <v>95</v>
      </c>
      <c r="Q4" s="19" t="s">
        <v>96</v>
      </c>
      <c r="R4" s="19" t="s">
        <v>97</v>
      </c>
      <c r="S4" s="19" t="s">
        <v>98</v>
      </c>
      <c r="T4" s="20" t="s">
        <v>99</v>
      </c>
    </row>
    <row r="5" spans="1:20" x14ac:dyDescent="0.3">
      <c r="A5" t="s">
        <v>12</v>
      </c>
      <c r="B5" s="15">
        <v>1</v>
      </c>
      <c r="C5" s="3" t="s">
        <v>13</v>
      </c>
      <c r="D5" s="16" t="s">
        <v>14</v>
      </c>
      <c r="E5" s="3" t="s">
        <v>15</v>
      </c>
      <c r="F5" s="3" t="s">
        <v>16</v>
      </c>
      <c r="G5" s="3" t="s">
        <v>17</v>
      </c>
      <c r="H5" s="3">
        <v>1</v>
      </c>
      <c r="I5" s="3" t="s">
        <v>18</v>
      </c>
      <c r="J5" s="3" t="s">
        <v>20</v>
      </c>
      <c r="K5" s="3" t="s">
        <v>19</v>
      </c>
      <c r="L5" s="3" t="s">
        <v>13</v>
      </c>
      <c r="M5" s="3">
        <v>10</v>
      </c>
      <c r="N5" s="21">
        <f>H5*M5</f>
        <v>10</v>
      </c>
      <c r="O5" s="26"/>
      <c r="P5" s="23">
        <f t="shared" ref="P5:P8" si="0">H5*P$3</f>
        <v>5</v>
      </c>
      <c r="Q5" s="26"/>
      <c r="R5" s="26"/>
      <c r="S5" s="26"/>
      <c r="T5" s="27"/>
    </row>
    <row r="6" spans="1:20" x14ac:dyDescent="0.3">
      <c r="A6" t="s">
        <v>12</v>
      </c>
      <c r="B6" s="6">
        <v>2</v>
      </c>
      <c r="C6" s="4" t="s">
        <v>21</v>
      </c>
      <c r="D6" s="7" t="s">
        <v>22</v>
      </c>
      <c r="E6" s="4" t="s">
        <v>15</v>
      </c>
      <c r="F6" s="4" t="s">
        <v>23</v>
      </c>
      <c r="G6" s="4" t="s">
        <v>24</v>
      </c>
      <c r="H6" s="4">
        <v>1</v>
      </c>
      <c r="I6" s="4" t="s">
        <v>25</v>
      </c>
      <c r="J6" s="4" t="s">
        <v>27</v>
      </c>
      <c r="K6" s="4" t="s">
        <v>26</v>
      </c>
      <c r="L6" s="4" t="s">
        <v>21</v>
      </c>
      <c r="M6" s="4">
        <v>210</v>
      </c>
      <c r="N6" s="4">
        <f>H6*M6</f>
        <v>210</v>
      </c>
      <c r="O6" s="23"/>
      <c r="P6" s="23">
        <f t="shared" si="0"/>
        <v>5</v>
      </c>
      <c r="Q6" s="23"/>
      <c r="R6" s="23"/>
      <c r="S6" s="23"/>
      <c r="T6" s="24"/>
    </row>
    <row r="7" spans="1:20" x14ac:dyDescent="0.3">
      <c r="A7" t="s">
        <v>12</v>
      </c>
      <c r="B7" s="6">
        <v>3</v>
      </c>
      <c r="C7" s="4" t="s">
        <v>28</v>
      </c>
      <c r="D7" s="7">
        <v>470</v>
      </c>
      <c r="E7" s="4" t="s">
        <v>29</v>
      </c>
      <c r="F7" s="4" t="s">
        <v>30</v>
      </c>
      <c r="G7" s="4" t="s">
        <v>31</v>
      </c>
      <c r="H7" s="4">
        <v>2</v>
      </c>
      <c r="I7" s="4" t="s">
        <v>32</v>
      </c>
      <c r="J7" s="4" t="s">
        <v>20</v>
      </c>
      <c r="K7" s="4" t="s">
        <v>33</v>
      </c>
      <c r="L7" s="4" t="s">
        <v>28</v>
      </c>
      <c r="M7" s="4">
        <v>10</v>
      </c>
      <c r="N7" s="21">
        <f t="shared" ref="N7:N16" si="1">H7*M7</f>
        <v>20</v>
      </c>
      <c r="O7" s="23"/>
      <c r="P7" s="23">
        <f t="shared" si="0"/>
        <v>10</v>
      </c>
      <c r="Q7" s="23"/>
      <c r="R7" s="23"/>
      <c r="S7" s="23"/>
      <c r="T7" s="24"/>
    </row>
    <row r="8" spans="1:20" x14ac:dyDescent="0.3">
      <c r="A8" t="s">
        <v>12</v>
      </c>
      <c r="B8" s="6">
        <v>4</v>
      </c>
      <c r="C8" s="4" t="s">
        <v>28</v>
      </c>
      <c r="D8" s="7" t="s">
        <v>34</v>
      </c>
      <c r="E8" s="4" t="s">
        <v>29</v>
      </c>
      <c r="F8" s="4" t="s">
        <v>35</v>
      </c>
      <c r="G8" s="4" t="s">
        <v>36</v>
      </c>
      <c r="H8" s="4">
        <v>1</v>
      </c>
      <c r="I8" s="4" t="s">
        <v>37</v>
      </c>
      <c r="J8" s="4" t="s">
        <v>20</v>
      </c>
      <c r="K8" s="4" t="s">
        <v>33</v>
      </c>
      <c r="L8" s="4" t="s">
        <v>28</v>
      </c>
      <c r="M8" s="4">
        <v>10</v>
      </c>
      <c r="N8" s="21">
        <f t="shared" si="1"/>
        <v>10</v>
      </c>
      <c r="O8" s="23"/>
      <c r="P8" s="23">
        <f t="shared" si="0"/>
        <v>5</v>
      </c>
      <c r="Q8" s="23"/>
      <c r="R8" s="23"/>
      <c r="S8" s="23"/>
      <c r="T8" s="24"/>
    </row>
    <row r="9" spans="1:20" x14ac:dyDescent="0.3">
      <c r="A9" t="s">
        <v>12</v>
      </c>
      <c r="B9" s="6">
        <v>5</v>
      </c>
      <c r="C9" s="4" t="s">
        <v>41</v>
      </c>
      <c r="D9" s="7" t="s">
        <v>41</v>
      </c>
      <c r="E9" s="4" t="s">
        <v>42</v>
      </c>
      <c r="F9" s="4" t="s">
        <v>41</v>
      </c>
      <c r="G9" s="4" t="s">
        <v>43</v>
      </c>
      <c r="H9" s="4">
        <v>1</v>
      </c>
      <c r="I9" s="4" t="s">
        <v>44</v>
      </c>
      <c r="J9" s="4" t="s">
        <v>46</v>
      </c>
      <c r="K9" s="4" t="s">
        <v>45</v>
      </c>
      <c r="L9" s="4" t="s">
        <v>41</v>
      </c>
      <c r="M9" s="4">
        <v>430</v>
      </c>
      <c r="N9" s="21">
        <f t="shared" si="1"/>
        <v>430</v>
      </c>
      <c r="O9" s="23"/>
      <c r="P9" s="23">
        <f>H9*P$3</f>
        <v>5</v>
      </c>
      <c r="Q9" s="23">
        <v>1</v>
      </c>
      <c r="R9" s="23" t="s">
        <v>104</v>
      </c>
      <c r="S9" s="23"/>
      <c r="T9" s="24"/>
    </row>
    <row r="10" spans="1:20" x14ac:dyDescent="0.3">
      <c r="A10" t="s">
        <v>12</v>
      </c>
      <c r="B10" s="6">
        <v>6</v>
      </c>
      <c r="C10" s="4" t="s">
        <v>47</v>
      </c>
      <c r="D10" s="7" t="s">
        <v>48</v>
      </c>
      <c r="E10" s="4" t="s">
        <v>49</v>
      </c>
      <c r="F10" s="4" t="s">
        <v>48</v>
      </c>
      <c r="G10" s="4" t="s">
        <v>50</v>
      </c>
      <c r="H10" s="4">
        <v>2</v>
      </c>
      <c r="I10" s="4" t="s">
        <v>51</v>
      </c>
      <c r="J10" s="4" t="s">
        <v>27</v>
      </c>
      <c r="K10" s="4" t="s">
        <v>52</v>
      </c>
      <c r="L10" s="4" t="s">
        <v>47</v>
      </c>
      <c r="M10" s="4">
        <v>20</v>
      </c>
      <c r="N10" s="21">
        <f t="shared" si="1"/>
        <v>40</v>
      </c>
      <c r="O10" s="23"/>
      <c r="P10" s="23">
        <f>H10*P$3</f>
        <v>10</v>
      </c>
      <c r="Q10" s="23">
        <v>10</v>
      </c>
      <c r="R10" s="23" t="s">
        <v>104</v>
      </c>
      <c r="S10" s="23"/>
      <c r="T10" s="24"/>
    </row>
    <row r="11" spans="1:20" x14ac:dyDescent="0.3">
      <c r="A11" t="s">
        <v>12</v>
      </c>
      <c r="B11" s="6">
        <v>7</v>
      </c>
      <c r="C11" s="4" t="s">
        <v>53</v>
      </c>
      <c r="D11" s="7" t="s">
        <v>53</v>
      </c>
      <c r="E11" s="4" t="s">
        <v>54</v>
      </c>
      <c r="F11" s="4" t="s">
        <v>53</v>
      </c>
      <c r="G11" s="4" t="s">
        <v>100</v>
      </c>
      <c r="H11" s="4">
        <v>1</v>
      </c>
      <c r="I11" s="4" t="s">
        <v>55</v>
      </c>
      <c r="J11" s="4" t="s">
        <v>57</v>
      </c>
      <c r="K11" s="4" t="s">
        <v>56</v>
      </c>
      <c r="L11" s="4" t="s">
        <v>53</v>
      </c>
      <c r="M11" s="4">
        <v>60</v>
      </c>
      <c r="N11" s="21">
        <f t="shared" si="1"/>
        <v>60</v>
      </c>
      <c r="O11" s="23"/>
      <c r="P11" s="23">
        <f>H11*P$3</f>
        <v>5</v>
      </c>
      <c r="Q11" s="23">
        <v>1</v>
      </c>
      <c r="R11" s="23" t="s">
        <v>104</v>
      </c>
      <c r="S11" s="23"/>
      <c r="T11" s="24"/>
    </row>
    <row r="12" spans="1:20" x14ac:dyDescent="0.3">
      <c r="A12" t="s">
        <v>12</v>
      </c>
      <c r="B12" s="6">
        <v>8</v>
      </c>
      <c r="C12" s="4" t="s">
        <v>58</v>
      </c>
      <c r="D12" s="7" t="s">
        <v>58</v>
      </c>
      <c r="E12" s="4" t="s">
        <v>59</v>
      </c>
      <c r="F12" s="4" t="s">
        <v>58</v>
      </c>
      <c r="G12" s="4" t="s">
        <v>60</v>
      </c>
      <c r="H12" s="4">
        <v>1</v>
      </c>
      <c r="I12" s="4" t="s">
        <v>61</v>
      </c>
      <c r="J12" s="4" t="s">
        <v>63</v>
      </c>
      <c r="K12" s="4" t="s">
        <v>62</v>
      </c>
      <c r="L12" s="4" t="s">
        <v>58</v>
      </c>
      <c r="M12" s="4">
        <v>1170</v>
      </c>
      <c r="N12" s="21">
        <f t="shared" si="1"/>
        <v>1170</v>
      </c>
      <c r="O12" s="23"/>
      <c r="P12" s="23">
        <f>H12*P$3</f>
        <v>5</v>
      </c>
      <c r="Q12" s="23">
        <v>1</v>
      </c>
      <c r="R12" s="23" t="s">
        <v>104</v>
      </c>
      <c r="S12" s="23"/>
      <c r="T12" s="24"/>
    </row>
    <row r="13" spans="1:20" x14ac:dyDescent="0.3">
      <c r="A13" t="s">
        <v>12</v>
      </c>
      <c r="B13" s="6">
        <v>9</v>
      </c>
      <c r="C13" s="4" t="s">
        <v>64</v>
      </c>
      <c r="D13" s="7" t="s">
        <v>65</v>
      </c>
      <c r="E13" s="4" t="s">
        <v>66</v>
      </c>
      <c r="F13" s="4" t="s">
        <v>65</v>
      </c>
      <c r="G13" s="4" t="s">
        <v>67</v>
      </c>
      <c r="H13" s="4">
        <v>1</v>
      </c>
      <c r="I13" s="4" t="s">
        <v>68</v>
      </c>
      <c r="J13" s="4" t="s">
        <v>70</v>
      </c>
      <c r="K13" s="4" t="s">
        <v>69</v>
      </c>
      <c r="L13" s="4" t="s">
        <v>64</v>
      </c>
      <c r="M13" s="4">
        <v>30</v>
      </c>
      <c r="N13" s="21">
        <f t="shared" si="1"/>
        <v>30</v>
      </c>
      <c r="O13" s="4">
        <v>30</v>
      </c>
      <c r="P13" s="22">
        <f>H13*P$3</f>
        <v>5</v>
      </c>
      <c r="Q13" s="4">
        <v>1</v>
      </c>
      <c r="R13" s="4">
        <v>10</v>
      </c>
      <c r="S13" s="22">
        <f>O13*R13</f>
        <v>300</v>
      </c>
      <c r="T13" s="25" t="s">
        <v>106</v>
      </c>
    </row>
    <row r="14" spans="1:20" x14ac:dyDescent="0.3">
      <c r="A14" t="s">
        <v>12</v>
      </c>
      <c r="B14" s="6">
        <v>10</v>
      </c>
      <c r="C14" s="4" t="s">
        <v>71</v>
      </c>
      <c r="D14" s="7" t="s">
        <v>71</v>
      </c>
      <c r="E14" s="4" t="s">
        <v>72</v>
      </c>
      <c r="F14" s="4" t="s">
        <v>71</v>
      </c>
      <c r="G14" s="4" t="s">
        <v>73</v>
      </c>
      <c r="H14" s="4">
        <v>1</v>
      </c>
      <c r="I14" s="4" t="s">
        <v>74</v>
      </c>
      <c r="J14" s="4" t="s">
        <v>76</v>
      </c>
      <c r="K14" s="4" t="s">
        <v>75</v>
      </c>
      <c r="L14" s="4" t="s">
        <v>71</v>
      </c>
      <c r="M14" s="4">
        <v>260</v>
      </c>
      <c r="N14" s="21">
        <f t="shared" si="1"/>
        <v>260</v>
      </c>
      <c r="O14" s="23"/>
      <c r="P14" s="23">
        <f t="shared" ref="P14:P16" si="2">H14*P$3</f>
        <v>5</v>
      </c>
      <c r="Q14" s="23"/>
      <c r="R14" s="23" t="s">
        <v>104</v>
      </c>
      <c r="S14" s="23"/>
      <c r="T14" s="24"/>
    </row>
    <row r="15" spans="1:20" x14ac:dyDescent="0.3">
      <c r="A15" t="s">
        <v>12</v>
      </c>
      <c r="B15" s="6">
        <v>11</v>
      </c>
      <c r="C15" s="4" t="s">
        <v>77</v>
      </c>
      <c r="D15" s="7" t="s">
        <v>77</v>
      </c>
      <c r="E15" s="4" t="s">
        <v>78</v>
      </c>
      <c r="F15" s="4" t="s">
        <v>77</v>
      </c>
      <c r="G15" s="4" t="s">
        <v>79</v>
      </c>
      <c r="H15" s="4">
        <v>1</v>
      </c>
      <c r="I15" s="4" t="s">
        <v>80</v>
      </c>
      <c r="J15" s="4" t="s">
        <v>82</v>
      </c>
      <c r="K15" s="4" t="s">
        <v>81</v>
      </c>
      <c r="L15" s="4" t="s">
        <v>77</v>
      </c>
      <c r="M15" s="4">
        <v>50</v>
      </c>
      <c r="N15" s="21">
        <f t="shared" si="1"/>
        <v>50</v>
      </c>
      <c r="O15" s="23"/>
      <c r="P15" s="23">
        <f t="shared" si="2"/>
        <v>5</v>
      </c>
      <c r="Q15" s="23"/>
      <c r="R15" s="23" t="s">
        <v>104</v>
      </c>
      <c r="S15" s="23"/>
      <c r="T15" s="24"/>
    </row>
    <row r="16" spans="1:20" x14ac:dyDescent="0.3">
      <c r="A16" t="s">
        <v>12</v>
      </c>
      <c r="B16" s="6">
        <v>12</v>
      </c>
      <c r="C16" s="4" t="s">
        <v>83</v>
      </c>
      <c r="D16" s="7" t="s">
        <v>84</v>
      </c>
      <c r="E16" s="4" t="s">
        <v>85</v>
      </c>
      <c r="F16" s="4" t="s">
        <v>84</v>
      </c>
      <c r="G16" s="4" t="s">
        <v>86</v>
      </c>
      <c r="H16" s="4">
        <v>1</v>
      </c>
      <c r="I16" s="4" t="s">
        <v>87</v>
      </c>
      <c r="J16" s="4" t="s">
        <v>101</v>
      </c>
      <c r="K16" s="4" t="s">
        <v>102</v>
      </c>
      <c r="L16" s="4" t="s">
        <v>83</v>
      </c>
      <c r="M16" s="4">
        <v>160</v>
      </c>
      <c r="N16" s="21">
        <f t="shared" si="1"/>
        <v>160</v>
      </c>
      <c r="O16" s="4">
        <v>160</v>
      </c>
      <c r="P16" s="22">
        <f t="shared" si="2"/>
        <v>5</v>
      </c>
      <c r="Q16" s="4"/>
      <c r="R16" s="4">
        <v>5</v>
      </c>
      <c r="S16" s="4">
        <f>O16*R16</f>
        <v>800</v>
      </c>
      <c r="T16" s="25" t="s">
        <v>105</v>
      </c>
    </row>
    <row r="17" spans="1:20" x14ac:dyDescent="0.3">
      <c r="A17" t="s">
        <v>38</v>
      </c>
      <c r="B17" s="8">
        <v>13</v>
      </c>
      <c r="C17" s="9" t="s">
        <v>28</v>
      </c>
      <c r="D17" s="9" t="s">
        <v>39</v>
      </c>
      <c r="E17" s="9" t="s">
        <v>29</v>
      </c>
      <c r="F17" s="9" t="s">
        <v>35</v>
      </c>
      <c r="G17" s="9" t="s">
        <v>36</v>
      </c>
      <c r="H17" s="9">
        <v>1</v>
      </c>
      <c r="I17" s="9" t="s">
        <v>40</v>
      </c>
      <c r="J17" s="9" t="s">
        <v>20</v>
      </c>
      <c r="K17" s="9" t="s">
        <v>33</v>
      </c>
      <c r="L17" s="9" t="s">
        <v>28</v>
      </c>
      <c r="M17" s="9">
        <v>10</v>
      </c>
      <c r="N17" s="9"/>
      <c r="O17" s="9"/>
      <c r="P17" s="9"/>
      <c r="Q17" s="9"/>
      <c r="R17" s="9"/>
      <c r="S17" s="9"/>
      <c r="T17" s="10"/>
    </row>
    <row r="18" spans="1:20" ht="17.25" thickBot="1" x14ac:dyDescent="0.35">
      <c r="A18" t="s">
        <v>38</v>
      </c>
      <c r="B18" s="11">
        <v>14</v>
      </c>
      <c r="C18" s="5" t="s">
        <v>88</v>
      </c>
      <c r="D18" s="5"/>
      <c r="E18" s="5"/>
      <c r="F18" s="5"/>
      <c r="G18" s="5" t="s">
        <v>89</v>
      </c>
      <c r="H18" s="5">
        <v>4</v>
      </c>
      <c r="I18" s="5" t="s">
        <v>90</v>
      </c>
      <c r="J18" s="5"/>
      <c r="K18" s="5"/>
      <c r="L18" s="5" t="s">
        <v>88</v>
      </c>
      <c r="M18" s="5"/>
      <c r="N18" s="5"/>
      <c r="O18" s="5"/>
      <c r="P18" s="5"/>
      <c r="Q18" s="5"/>
      <c r="R18" s="5"/>
      <c r="S18" s="5"/>
      <c r="T18" s="12"/>
    </row>
    <row r="19" spans="1:20" x14ac:dyDescent="0.3">
      <c r="N19">
        <f>SUM(N5:N18)</f>
        <v>2450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Plasma_Pipette_JTAG_SCH_V1.0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SWEND066</cp:lastModifiedBy>
  <dcterms:created xsi:type="dcterms:W3CDTF">2018-05-02T02:10:09Z</dcterms:created>
  <dcterms:modified xsi:type="dcterms:W3CDTF">2018-05-02T02:25:55Z</dcterms:modified>
</cp:coreProperties>
</file>