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y_Work\20171116_Plasma_Generator\1_Plasma_Pipette\1_Schematic\"/>
    </mc:Choice>
  </mc:AlternateContent>
  <bookViews>
    <workbookView xWindow="0" yWindow="0" windowWidth="10695" windowHeight="5955"/>
  </bookViews>
  <sheets>
    <sheet name="Plasma_Pipette_하네스." sheetId="1" r:id="rId1"/>
  </sheets>
  <calcPr calcId="152511"/>
</workbook>
</file>

<file path=xl/calcChain.xml><?xml version="1.0" encoding="utf-8"?>
<calcChain xmlns="http://schemas.openxmlformats.org/spreadsheetml/2006/main">
  <c r="N15" i="1" l="1"/>
  <c r="I15" i="1"/>
  <c r="N17" i="1"/>
  <c r="I14" i="1"/>
  <c r="I17" i="1"/>
  <c r="N16" i="1"/>
  <c r="N14" i="1"/>
  <c r="N12" i="1"/>
  <c r="N20" i="1"/>
  <c r="K20" i="1"/>
  <c r="I20" i="1"/>
  <c r="K19" i="1"/>
  <c r="I19" i="1"/>
  <c r="K13" i="1"/>
  <c r="I13" i="1"/>
  <c r="K11" i="1"/>
  <c r="N11" i="1" s="1"/>
  <c r="I11" i="1"/>
  <c r="N27" i="1" l="1"/>
  <c r="I27" i="1"/>
  <c r="N24" i="1"/>
  <c r="N26" i="1"/>
  <c r="I26" i="1"/>
  <c r="I24" i="1"/>
  <c r="K6" i="1" l="1"/>
  <c r="I6" i="1"/>
  <c r="K5" i="1"/>
  <c r="I5" i="1"/>
  <c r="N5" i="1" l="1"/>
</calcChain>
</file>

<file path=xl/sharedStrings.xml><?xml version="1.0" encoding="utf-8"?>
<sst xmlns="http://schemas.openxmlformats.org/spreadsheetml/2006/main" count="129" uniqueCount="78">
  <si>
    <t>No</t>
  </si>
  <si>
    <t>Type</t>
  </si>
  <si>
    <t>P_value</t>
  </si>
  <si>
    <t>Vendor</t>
  </si>
  <si>
    <t>V_Desc</t>
  </si>
  <si>
    <t>Q'ty</t>
  </si>
  <si>
    <t>Molex</t>
  </si>
  <si>
    <t xml:space="preserve"> Part Type Report1 for Plasma_Gen_Pipette_Main_SCH_V1.0_20180223.sch on 2018-03-13 오후 1:36:01</t>
  </si>
  <si>
    <t>Unit Cost</t>
  </si>
  <si>
    <t>Cost</t>
  </si>
  <si>
    <t>MOQ</t>
  </si>
  <si>
    <t>필요수량</t>
  </si>
  <si>
    <t>구매수량</t>
  </si>
  <si>
    <t>구매금액</t>
  </si>
  <si>
    <t>ICBanQ</t>
  </si>
  <si>
    <t>Set 수량</t>
  </si>
  <si>
    <t>구매 Cost</t>
    <phoneticPr fontId="19" type="noConversion"/>
  </si>
  <si>
    <t>51021-0700</t>
    <phoneticPr fontId="19" type="noConversion"/>
  </si>
  <si>
    <t>51021-0300</t>
    <phoneticPr fontId="19" type="noConversion"/>
  </si>
  <si>
    <t>1.25mm Pitch Housing, Female, 3-Pin</t>
    <phoneticPr fontId="19" type="noConversion"/>
  </si>
  <si>
    <t>050058-8000</t>
    <phoneticPr fontId="19" type="noConversion"/>
  </si>
  <si>
    <t>1.25mm Pitch Crimp Terminal, Female, 28-32 AWG</t>
    <phoneticPr fontId="19" type="noConversion"/>
  </si>
  <si>
    <t>P005634322</t>
    <phoneticPr fontId="19" type="noConversion"/>
  </si>
  <si>
    <t>Coms 컨넥터-DC파워 2.5Ø x 0.7(각형)</t>
    <phoneticPr fontId="19" type="noConversion"/>
  </si>
  <si>
    <t>50058 양단 1007 케이블</t>
    <phoneticPr fontId="19" type="noConversion"/>
  </si>
  <si>
    <t>P005634320</t>
    <phoneticPr fontId="19" type="noConversion"/>
  </si>
  <si>
    <t>50058 양단 케이블 L=100mm, Black</t>
    <phoneticPr fontId="19" type="noConversion"/>
  </si>
  <si>
    <t>50058 양단 케이블 L=100mm, Red</t>
    <phoneticPr fontId="19" type="noConversion"/>
  </si>
  <si>
    <t>케이블</t>
    <phoneticPr fontId="19" type="noConversion"/>
  </si>
  <si>
    <t>AWG28</t>
    <phoneticPr fontId="19" type="noConversion"/>
  </si>
  <si>
    <t>GND 하네스</t>
    <phoneticPr fontId="19" type="noConversion"/>
  </si>
  <si>
    <t>양단 50058 케이블</t>
    <phoneticPr fontId="19" type="noConversion"/>
  </si>
  <si>
    <t>P005634256</t>
    <phoneticPr fontId="19" type="noConversion"/>
  </si>
  <si>
    <t>P005634252</t>
    <phoneticPr fontId="19" type="noConversion"/>
  </si>
  <si>
    <t>P004707690</t>
    <phoneticPr fontId="19" type="noConversion"/>
  </si>
  <si>
    <t>ICBanQ 3/14</t>
    <phoneticPr fontId="19" type="noConversion"/>
  </si>
  <si>
    <t>NA645</t>
    <phoneticPr fontId="19" type="noConversion"/>
  </si>
  <si>
    <t>3/29 - 견적 요청</t>
    <phoneticPr fontId="19" type="noConversion"/>
  </si>
  <si>
    <t>케이블</t>
    <phoneticPr fontId="19" type="noConversion"/>
  </si>
  <si>
    <t>악어클립</t>
    <phoneticPr fontId="19" type="noConversion"/>
  </si>
  <si>
    <t>악어클립 대(검정색)</t>
    <phoneticPr fontId="19" type="noConversion"/>
  </si>
  <si>
    <t xml:space="preserve">P007314617 </t>
    <phoneticPr fontId="19" type="noConversion"/>
  </si>
  <si>
    <t>P007314616</t>
    <phoneticPr fontId="19" type="noConversion"/>
  </si>
  <si>
    <t>악어클립 대(빨간색)</t>
    <phoneticPr fontId="19" type="noConversion"/>
  </si>
  <si>
    <t>Any Vendor</t>
    <phoneticPr fontId="19" type="noConversion"/>
  </si>
  <si>
    <t xml:space="preserve">케이블 </t>
    <phoneticPr fontId="19" type="noConversion"/>
  </si>
  <si>
    <t>Ring 단자</t>
    <phoneticPr fontId="19" type="noConversion"/>
  </si>
  <si>
    <t>라이트컴</t>
    <phoneticPr fontId="19" type="noConversion"/>
  </si>
  <si>
    <t>라이트컴</t>
    <phoneticPr fontId="19" type="noConversion"/>
  </si>
  <si>
    <t xml:space="preserve">Coms 터미널(100pcs)/ Ring단자, RVM 1.25-3.5, 빨강, 3.7mm </t>
    <phoneticPr fontId="19" type="noConversion"/>
  </si>
  <si>
    <t>T1820</t>
    <phoneticPr fontId="19" type="noConversion"/>
  </si>
  <si>
    <t>P005602644</t>
    <phoneticPr fontId="19" type="noConversion"/>
  </si>
  <si>
    <t>100pcs</t>
    <phoneticPr fontId="19" type="noConversion"/>
  </si>
  <si>
    <t>Battery 하네스</t>
    <phoneticPr fontId="19" type="noConversion"/>
  </si>
  <si>
    <t>1.25mm Pitch Housing, Female, 7-Pin</t>
    <phoneticPr fontId="19" type="noConversion"/>
  </si>
  <si>
    <t>1.25mm Pitch Housing, Female, 5-Pin</t>
    <phoneticPr fontId="19" type="noConversion"/>
  </si>
  <si>
    <t>51021-0700</t>
    <phoneticPr fontId="19" type="noConversion"/>
  </si>
  <si>
    <t>51021-0500</t>
    <phoneticPr fontId="19" type="noConversion"/>
  </si>
  <si>
    <t>P005634254</t>
    <phoneticPr fontId="19" type="noConversion"/>
  </si>
  <si>
    <t>ICBanQ</t>
    <phoneticPr fontId="19" type="noConversion"/>
  </si>
  <si>
    <t>Transformer 하네스</t>
    <phoneticPr fontId="19" type="noConversion"/>
  </si>
  <si>
    <t>09-52-4024</t>
    <phoneticPr fontId="19" type="noConversion"/>
  </si>
  <si>
    <t>3.96mm Pitch Housing, Female, Friction Ramp, 2-Pin</t>
    <phoneticPr fontId="19" type="noConversion"/>
  </si>
  <si>
    <t>Molex</t>
    <phoneticPr fontId="19" type="noConversion"/>
  </si>
  <si>
    <t>P005634496</t>
    <phoneticPr fontId="19" type="noConversion"/>
  </si>
  <si>
    <t>09-50-1021</t>
    <phoneticPr fontId="19" type="noConversion"/>
  </si>
  <si>
    <t>3.96mm Pitch SPOX™ Crimp Housing, Female, with Friction Ramp, 2-Pin</t>
    <phoneticPr fontId="19" type="noConversion"/>
  </si>
  <si>
    <t>5239-02</t>
    <phoneticPr fontId="19" type="noConversion"/>
  </si>
  <si>
    <t>5195-02</t>
    <phoneticPr fontId="19" type="noConversion"/>
  </si>
  <si>
    <t>P005634535</t>
    <phoneticPr fontId="19" type="noConversion"/>
  </si>
  <si>
    <t>5167T</t>
    <phoneticPr fontId="19" type="noConversion"/>
  </si>
  <si>
    <t>CRIMP TERMINAL 5239용 (3.96mm)</t>
    <phoneticPr fontId="19" type="noConversion"/>
  </si>
  <si>
    <t>P005634542</t>
    <phoneticPr fontId="19" type="noConversion"/>
  </si>
  <si>
    <t>08-70-1031</t>
    <phoneticPr fontId="19" type="noConversion"/>
  </si>
  <si>
    <t>5194T</t>
    <phoneticPr fontId="19" type="noConversion"/>
  </si>
  <si>
    <t>SPOX Crimp Terminal 5194, 18-24 AWG, Brass</t>
    <phoneticPr fontId="19" type="noConversion"/>
  </si>
  <si>
    <t xml:space="preserve">P005634546 </t>
    <phoneticPr fontId="19" type="noConversion"/>
  </si>
  <si>
    <t>양단 케이블 사용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</si>
</sst>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5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92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33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49" fontId="18" fillId="33" borderId="12" xfId="0" applyNumberFormat="1" applyFont="1" applyFill="1" applyBorder="1" applyAlignment="1">
      <alignment horizontal="center" vertical="center"/>
    </xf>
    <xf numFmtId="0" fontId="21" fillId="0" borderId="0" xfId="49" applyAlignment="1">
      <alignment vertical="center"/>
    </xf>
    <xf numFmtId="41" fontId="0" fillId="0" borderId="10" xfId="1" applyFont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21" fillId="0" borderId="10" xfId="49" applyBorder="1" applyAlignment="1">
      <alignment vertical="center"/>
    </xf>
    <xf numFmtId="49" fontId="18" fillId="33" borderId="12" xfId="49" applyNumberFormat="1" applyFont="1" applyFill="1" applyBorder="1" applyAlignment="1">
      <alignment horizontal="center" vertical="center"/>
    </xf>
    <xf numFmtId="0" fontId="18" fillId="34" borderId="13" xfId="49" applyFont="1" applyFill="1" applyBorder="1" applyAlignment="1">
      <alignment horizontal="center" vertical="center"/>
    </xf>
    <xf numFmtId="41" fontId="0" fillId="0" borderId="0" xfId="1" applyFont="1" applyBorder="1">
      <alignment vertical="center"/>
    </xf>
    <xf numFmtId="0" fontId="0" fillId="0" borderId="0" xfId="0" applyBorder="1">
      <alignment vertical="center"/>
    </xf>
    <xf numFmtId="0" fontId="21" fillId="0" borderId="0" xfId="49" applyBorder="1" applyAlignment="1">
      <alignment vertical="center"/>
    </xf>
    <xf numFmtId="0" fontId="18" fillId="0" borderId="0" xfId="0" applyFont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Fill="1" applyBorder="1">
      <alignment vertical="center"/>
    </xf>
    <xf numFmtId="41" fontId="0" fillId="0" borderId="15" xfId="1" applyFont="1" applyBorder="1">
      <alignment vertical="center"/>
    </xf>
    <xf numFmtId="0" fontId="21" fillId="0" borderId="15" xfId="49" applyBorder="1" applyAlignment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18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Fill="1" applyBorder="1">
      <alignment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0" fontId="0" fillId="0" borderId="17" xfId="0" applyBorder="1" applyAlignment="1">
      <alignment horizontal="center" vertical="center"/>
    </xf>
    <xf numFmtId="0" fontId="0" fillId="35" borderId="18" xfId="0" applyFill="1" applyBorder="1">
      <alignment vertical="center"/>
    </xf>
    <xf numFmtId="0" fontId="0" fillId="36" borderId="18" xfId="0" applyFill="1" applyBorder="1">
      <alignment vertical="center"/>
    </xf>
    <xf numFmtId="0" fontId="0" fillId="35" borderId="21" xfId="0" applyFill="1" applyBorder="1">
      <alignment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41" fontId="0" fillId="0" borderId="10" xfId="1" applyFont="1" applyFill="1" applyBorder="1">
      <alignment vertical="center"/>
    </xf>
    <xf numFmtId="0" fontId="21" fillId="0" borderId="10" xfId="49" applyFill="1" applyBorder="1" applyAlignment="1">
      <alignment vertical="center"/>
    </xf>
    <xf numFmtId="41" fontId="0" fillId="0" borderId="20" xfId="1" applyFont="1" applyFill="1" applyBorder="1">
      <alignment vertical="center"/>
    </xf>
    <xf numFmtId="0" fontId="21" fillId="0" borderId="20" xfId="49" applyFill="1" applyBorder="1" applyAlignment="1">
      <alignment vertical="center"/>
    </xf>
    <xf numFmtId="0" fontId="0" fillId="0" borderId="10" xfId="0" applyFill="1" applyBorder="1" applyAlignment="1">
      <alignment horizontal="left" vertical="center"/>
    </xf>
    <xf numFmtId="0" fontId="0" fillId="36" borderId="15" xfId="0" applyFill="1" applyBorder="1">
      <alignment vertical="center"/>
    </xf>
    <xf numFmtId="41" fontId="0" fillId="0" borderId="15" xfId="1" applyFont="1" applyFill="1" applyBorder="1">
      <alignment vertical="center"/>
    </xf>
    <xf numFmtId="0" fontId="0" fillId="0" borderId="10" xfId="0" applyFill="1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Fill="1" applyBorder="1">
      <alignment vertical="center"/>
    </xf>
    <xf numFmtId="41" fontId="0" fillId="0" borderId="0" xfId="1" applyFo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4" xfId="0" applyFill="1" applyBorder="1">
      <alignment vertical="center"/>
    </xf>
    <xf numFmtId="41" fontId="0" fillId="0" borderId="24" xfId="1" applyFont="1" applyBorder="1">
      <alignment vertical="center"/>
    </xf>
    <xf numFmtId="0" fontId="21" fillId="0" borderId="24" xfId="49" applyBorder="1" applyAlignment="1">
      <alignment vertical="center"/>
    </xf>
    <xf numFmtId="0" fontId="0" fillId="0" borderId="24" xfId="0" quotePrefix="1" applyBorder="1">
      <alignment vertical="center"/>
    </xf>
    <xf numFmtId="0" fontId="0" fillId="0" borderId="24" xfId="0" quotePrefix="1" applyBorder="1" applyAlignment="1">
      <alignment horizontal="left" vertical="center"/>
    </xf>
    <xf numFmtId="0" fontId="0" fillId="34" borderId="16" xfId="0" applyFill="1" applyBorder="1">
      <alignment vertical="center"/>
    </xf>
    <xf numFmtId="0" fontId="0" fillId="36" borderId="23" xfId="0" applyFill="1" applyBorder="1" applyAlignment="1">
      <alignment horizontal="center" vertical="center"/>
    </xf>
    <xf numFmtId="17" fontId="0" fillId="36" borderId="24" xfId="0" quotePrefix="1" applyNumberFormat="1" applyFill="1" applyBorder="1">
      <alignment vertical="center"/>
    </xf>
    <xf numFmtId="0" fontId="0" fillId="36" borderId="24" xfId="0" applyFill="1" applyBorder="1" applyAlignment="1">
      <alignment horizontal="center" vertical="center"/>
    </xf>
    <xf numFmtId="0" fontId="0" fillId="36" borderId="10" xfId="0" applyFill="1" applyBorder="1">
      <alignment vertical="center"/>
    </xf>
    <xf numFmtId="0" fontId="0" fillId="36" borderId="24" xfId="0" applyFill="1" applyBorder="1">
      <alignment vertical="center"/>
    </xf>
    <xf numFmtId="41" fontId="0" fillId="36" borderId="10" xfId="1" applyFont="1" applyFill="1" applyBorder="1">
      <alignment vertical="center"/>
    </xf>
    <xf numFmtId="41" fontId="0" fillId="36" borderId="24" xfId="1" applyFont="1" applyFill="1" applyBorder="1">
      <alignment vertical="center"/>
    </xf>
    <xf numFmtId="0" fontId="21" fillId="36" borderId="24" xfId="49" applyFill="1" applyBorder="1" applyAlignment="1">
      <alignment vertical="center"/>
    </xf>
    <xf numFmtId="41" fontId="0" fillId="0" borderId="25" xfId="1" applyFont="1" applyBorder="1">
      <alignment vertical="center"/>
    </xf>
    <xf numFmtId="41" fontId="0" fillId="0" borderId="26" xfId="1" applyFont="1" applyBorder="1">
      <alignment vertical="center"/>
    </xf>
    <xf numFmtId="41" fontId="0" fillId="0" borderId="26" xfId="1" applyFont="1" applyFill="1" applyBorder="1">
      <alignment vertical="center"/>
    </xf>
    <xf numFmtId="41" fontId="0" fillId="36" borderId="26" xfId="1" applyFont="1" applyFill="1" applyBorder="1">
      <alignment vertical="center"/>
    </xf>
    <xf numFmtId="41" fontId="0" fillId="0" borderId="27" xfId="1" applyFont="1" applyFill="1" applyBorder="1">
      <alignment vertical="center"/>
    </xf>
    <xf numFmtId="0" fontId="0" fillId="35" borderId="14" xfId="0" applyFill="1" applyBorder="1">
      <alignment vertical="center"/>
    </xf>
    <xf numFmtId="0" fontId="0" fillId="0" borderId="17" xfId="0" applyFill="1" applyBorder="1">
      <alignment vertical="center"/>
    </xf>
    <xf numFmtId="0" fontId="0" fillId="36" borderId="17" xfId="0" applyFill="1" applyBorder="1">
      <alignment vertical="center"/>
    </xf>
    <xf numFmtId="0" fontId="0" fillId="35" borderId="19" xfId="0" applyFill="1" applyBorder="1">
      <alignment vertical="center"/>
    </xf>
    <xf numFmtId="0" fontId="0" fillId="0" borderId="21" xfId="0" applyBorder="1">
      <alignment vertical="center"/>
    </xf>
    <xf numFmtId="0" fontId="0" fillId="0" borderId="26" xfId="0" applyBorder="1">
      <alignment vertical="center"/>
    </xf>
    <xf numFmtId="41" fontId="0" fillId="0" borderId="27" xfId="1" applyFont="1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</cellXfs>
  <cellStyles count="52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메모 2" xfId="5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5"/>
    <cellStyle name="쉼표 [0] 2 2" xfId="47"/>
    <cellStyle name="쉼표 [0] 3" xfId="46"/>
    <cellStyle name="쉼표 [0] 4" xfId="43"/>
    <cellStyle name="쉼표 [0] 5" xfId="44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8"/>
    <cellStyle name="좋음" xfId="7" builtinId="26" customBuiltin="1"/>
    <cellStyle name="출력" xfId="11" builtinId="21" customBuiltin="1"/>
    <cellStyle name="표준" xfId="0" builtinId="0"/>
    <cellStyle name="표준 2" xfId="49"/>
    <cellStyle name="표준 3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zoomScale="85" zoomScaleNormal="85" workbookViewId="0">
      <pane ySplit="3" topLeftCell="A4" activePane="bottomLeft" state="frozen"/>
      <selection activeCell="F1" sqref="F1"/>
      <selection pane="bottomLeft" activeCell="N33" sqref="N33"/>
    </sheetView>
  </sheetViews>
  <sheetFormatPr defaultRowHeight="16.5" x14ac:dyDescent="0.3"/>
  <cols>
    <col min="1" max="1" width="3.75" style="2" customWidth="1"/>
    <col min="2" max="2" width="5.375" customWidth="1"/>
    <col min="3" max="3" width="19.875" bestFit="1" customWidth="1"/>
    <col min="4" max="4" width="23.125" style="5" bestFit="1" customWidth="1"/>
    <col min="5" max="5" width="18.375" bestFit="1" customWidth="1"/>
    <col min="6" max="6" width="65.375" bestFit="1" customWidth="1"/>
    <col min="7" max="7" width="7.5" bestFit="1" customWidth="1"/>
    <col min="9" max="9" width="9.375" style="6" bestFit="1" customWidth="1"/>
    <col min="10" max="11" width="9" style="6"/>
    <col min="13" max="13" width="9.75" customWidth="1"/>
    <col min="14" max="14" width="13.25" customWidth="1"/>
    <col min="15" max="15" width="12.125" bestFit="1" customWidth="1"/>
    <col min="16" max="16" width="12.875" bestFit="1" customWidth="1"/>
  </cols>
  <sheetData>
    <row r="1" spans="1:17" s="1" customFormat="1" x14ac:dyDescent="0.3">
      <c r="A1" s="3"/>
      <c r="B1" s="1" t="s">
        <v>7</v>
      </c>
      <c r="D1" s="4"/>
      <c r="I1" s="7"/>
      <c r="J1" s="7"/>
      <c r="K1" s="7"/>
    </row>
    <row r="2" spans="1:17" x14ac:dyDescent="0.3">
      <c r="K2" s="12" t="s">
        <v>15</v>
      </c>
    </row>
    <row r="3" spans="1:17" ht="17.25" thickBot="1" x14ac:dyDescent="0.35">
      <c r="A3" s="9"/>
      <c r="B3" s="17" t="s">
        <v>53</v>
      </c>
      <c r="K3" s="12">
        <v>10</v>
      </c>
      <c r="N3" s="15">
        <v>43172</v>
      </c>
    </row>
    <row r="4" spans="1:17" s="16" customFormat="1" ht="17.25" thickBot="1" x14ac:dyDescent="0.35">
      <c r="B4" s="8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8</v>
      </c>
      <c r="I4" s="11" t="s">
        <v>9</v>
      </c>
      <c r="J4" s="19" t="s">
        <v>16</v>
      </c>
      <c r="K4" s="19" t="s">
        <v>11</v>
      </c>
      <c r="L4" s="19" t="s">
        <v>10</v>
      </c>
      <c r="M4" s="19" t="s">
        <v>12</v>
      </c>
      <c r="N4" s="19" t="s">
        <v>13</v>
      </c>
      <c r="O4" s="20" t="s">
        <v>35</v>
      </c>
    </row>
    <row r="5" spans="1:17" x14ac:dyDescent="0.3">
      <c r="B5" s="32">
        <v>2</v>
      </c>
      <c r="C5" s="10" t="s">
        <v>18</v>
      </c>
      <c r="D5" s="33" t="s">
        <v>18</v>
      </c>
      <c r="E5" s="10" t="s">
        <v>6</v>
      </c>
      <c r="F5" s="34" t="s">
        <v>19</v>
      </c>
      <c r="G5" s="10">
        <v>1</v>
      </c>
      <c r="H5" s="10">
        <v>140</v>
      </c>
      <c r="I5" s="13">
        <f>G5*H5</f>
        <v>140</v>
      </c>
      <c r="J5" s="10">
        <v>140</v>
      </c>
      <c r="K5" s="18">
        <f>G5*K$3</f>
        <v>10</v>
      </c>
      <c r="L5" s="10">
        <v>10</v>
      </c>
      <c r="M5" s="10">
        <v>10</v>
      </c>
      <c r="N5" s="13">
        <f t="shared" ref="N5" si="0">J5*M5</f>
        <v>1400</v>
      </c>
      <c r="O5" s="42" t="s">
        <v>33</v>
      </c>
    </row>
    <row r="6" spans="1:17" x14ac:dyDescent="0.3">
      <c r="B6" s="32">
        <v>3</v>
      </c>
      <c r="C6" s="45" t="s">
        <v>20</v>
      </c>
      <c r="D6" s="46" t="s">
        <v>20</v>
      </c>
      <c r="E6" s="34" t="s">
        <v>6</v>
      </c>
      <c r="F6" s="34" t="s">
        <v>21</v>
      </c>
      <c r="G6" s="34">
        <v>3</v>
      </c>
      <c r="H6" s="34">
        <v>40</v>
      </c>
      <c r="I6" s="47">
        <f>G6*H6</f>
        <v>120</v>
      </c>
      <c r="J6" s="34">
        <v>40</v>
      </c>
      <c r="K6" s="48">
        <f>G6*K$3</f>
        <v>30</v>
      </c>
      <c r="L6" s="34">
        <v>100</v>
      </c>
      <c r="M6" s="34"/>
      <c r="N6" s="47"/>
      <c r="O6" s="43" t="s">
        <v>22</v>
      </c>
    </row>
    <row r="7" spans="1:17" s="16" customFormat="1" x14ac:dyDescent="0.3">
      <c r="B7" s="41">
        <v>4</v>
      </c>
      <c r="C7" s="45" t="s">
        <v>28</v>
      </c>
      <c r="D7" s="46"/>
      <c r="E7" s="34"/>
      <c r="F7" s="34" t="s">
        <v>29</v>
      </c>
      <c r="G7" s="34"/>
      <c r="H7" s="34"/>
      <c r="I7" s="47"/>
      <c r="J7" s="34"/>
      <c r="K7" s="48"/>
      <c r="L7" s="34"/>
      <c r="M7" s="34"/>
      <c r="N7" s="47"/>
      <c r="O7" s="43"/>
    </row>
    <row r="8" spans="1:17" s="16" customFormat="1" x14ac:dyDescent="0.3">
      <c r="D8" s="14"/>
      <c r="E8" s="22"/>
      <c r="F8" s="14"/>
      <c r="I8" s="21"/>
      <c r="J8" s="21"/>
      <c r="K8" s="23"/>
      <c r="N8" s="21"/>
    </row>
    <row r="9" spans="1:17" s="16" customFormat="1" ht="17.25" thickBot="1" x14ac:dyDescent="0.35">
      <c r="A9" s="9"/>
      <c r="B9" s="17" t="s">
        <v>60</v>
      </c>
      <c r="D9" s="9"/>
      <c r="K9" s="12">
        <v>10</v>
      </c>
      <c r="N9" s="15">
        <v>43172</v>
      </c>
    </row>
    <row r="10" spans="1:17" s="16" customFormat="1" ht="17.25" thickBot="1" x14ac:dyDescent="0.35">
      <c r="B10" s="8" t="s">
        <v>0</v>
      </c>
      <c r="C10" s="11" t="s">
        <v>1</v>
      </c>
      <c r="D10" s="11" t="s">
        <v>2</v>
      </c>
      <c r="E10" s="11" t="s">
        <v>3</v>
      </c>
      <c r="F10" s="11" t="s">
        <v>4</v>
      </c>
      <c r="G10" s="11" t="s">
        <v>5</v>
      </c>
      <c r="H10" s="11" t="s">
        <v>8</v>
      </c>
      <c r="I10" s="11" t="s">
        <v>9</v>
      </c>
      <c r="J10" s="19" t="s">
        <v>16</v>
      </c>
      <c r="K10" s="19" t="s">
        <v>11</v>
      </c>
      <c r="L10" s="19" t="s">
        <v>10</v>
      </c>
      <c r="M10" s="19" t="s">
        <v>12</v>
      </c>
      <c r="N10" s="19" t="s">
        <v>13</v>
      </c>
      <c r="O10" s="20" t="s">
        <v>35</v>
      </c>
      <c r="P10" s="20" t="s">
        <v>59</v>
      </c>
    </row>
    <row r="11" spans="1:17" s="16" customFormat="1" x14ac:dyDescent="0.3">
      <c r="B11" s="25">
        <v>1</v>
      </c>
      <c r="C11" s="26" t="s">
        <v>56</v>
      </c>
      <c r="D11" s="27" t="s">
        <v>17</v>
      </c>
      <c r="E11" s="26" t="s">
        <v>6</v>
      </c>
      <c r="F11" s="28" t="s">
        <v>54</v>
      </c>
      <c r="G11" s="26">
        <v>1</v>
      </c>
      <c r="H11" s="26">
        <v>230</v>
      </c>
      <c r="I11" s="29">
        <f>G11*H11</f>
        <v>230</v>
      </c>
      <c r="J11" s="26">
        <v>230</v>
      </c>
      <c r="K11" s="30">
        <f>G11*K$3</f>
        <v>10</v>
      </c>
      <c r="L11" s="26">
        <v>10</v>
      </c>
      <c r="M11" s="26">
        <v>20</v>
      </c>
      <c r="N11" s="77">
        <f t="shared" ref="N11:N12" si="1">J11*M11</f>
        <v>4600</v>
      </c>
      <c r="O11" s="82" t="s">
        <v>32</v>
      </c>
      <c r="P11" s="31"/>
    </row>
    <row r="12" spans="1:17" s="16" customFormat="1" x14ac:dyDescent="0.3">
      <c r="B12" s="60">
        <v>2</v>
      </c>
      <c r="C12" s="61" t="s">
        <v>57</v>
      </c>
      <c r="D12" s="62" t="s">
        <v>57</v>
      </c>
      <c r="E12" s="34" t="s">
        <v>63</v>
      </c>
      <c r="F12" s="63" t="s">
        <v>55</v>
      </c>
      <c r="G12" s="61">
        <v>1</v>
      </c>
      <c r="H12" s="61">
        <v>210</v>
      </c>
      <c r="I12" s="64">
        <v>210</v>
      </c>
      <c r="J12" s="61">
        <v>210</v>
      </c>
      <c r="K12" s="65">
        <v>10</v>
      </c>
      <c r="L12" s="61">
        <v>50</v>
      </c>
      <c r="M12" s="61">
        <v>50</v>
      </c>
      <c r="N12" s="78">
        <f t="shared" si="1"/>
        <v>10500</v>
      </c>
      <c r="O12" s="83"/>
      <c r="P12" s="42" t="s">
        <v>58</v>
      </c>
    </row>
    <row r="13" spans="1:17" s="16" customFormat="1" x14ac:dyDescent="0.3">
      <c r="B13" s="41">
        <v>3</v>
      </c>
      <c r="C13" s="51" t="s">
        <v>20</v>
      </c>
      <c r="D13" s="46" t="s">
        <v>20</v>
      </c>
      <c r="E13" s="34" t="s">
        <v>6</v>
      </c>
      <c r="F13" s="34" t="s">
        <v>21</v>
      </c>
      <c r="G13" s="34">
        <v>12</v>
      </c>
      <c r="H13" s="34">
        <v>40</v>
      </c>
      <c r="I13" s="47">
        <f>G13*H13</f>
        <v>480</v>
      </c>
      <c r="J13" s="34">
        <v>40</v>
      </c>
      <c r="K13" s="48">
        <f>G13*K$3</f>
        <v>120</v>
      </c>
      <c r="L13" s="34">
        <v>100</v>
      </c>
      <c r="M13" s="34"/>
      <c r="N13" s="79"/>
      <c r="O13" s="84" t="s">
        <v>22</v>
      </c>
      <c r="P13" s="43"/>
      <c r="Q13" s="16" t="s">
        <v>77</v>
      </c>
    </row>
    <row r="14" spans="1:17" s="16" customFormat="1" x14ac:dyDescent="0.3">
      <c r="B14" s="69">
        <v>4</v>
      </c>
      <c r="C14" s="70" t="s">
        <v>67</v>
      </c>
      <c r="D14" s="71" t="s">
        <v>61</v>
      </c>
      <c r="E14" s="72" t="s">
        <v>63</v>
      </c>
      <c r="F14" s="73" t="s">
        <v>62</v>
      </c>
      <c r="G14" s="73">
        <v>1</v>
      </c>
      <c r="H14" s="73">
        <v>40</v>
      </c>
      <c r="I14" s="74">
        <f>G14*H14</f>
        <v>40</v>
      </c>
      <c r="J14" s="75">
        <v>40</v>
      </c>
      <c r="K14" s="76">
        <v>10</v>
      </c>
      <c r="L14" s="73">
        <v>100</v>
      </c>
      <c r="M14" s="73">
        <v>100</v>
      </c>
      <c r="N14" s="80">
        <f>J14*M14</f>
        <v>4000</v>
      </c>
      <c r="O14" s="84"/>
      <c r="P14" s="43" t="s">
        <v>64</v>
      </c>
    </row>
    <row r="15" spans="1:17" s="16" customFormat="1" x14ac:dyDescent="0.3">
      <c r="B15" s="69">
        <v>5</v>
      </c>
      <c r="C15" s="73" t="s">
        <v>70</v>
      </c>
      <c r="D15" s="71"/>
      <c r="E15" s="72"/>
      <c r="F15" s="73" t="s">
        <v>71</v>
      </c>
      <c r="G15" s="73">
        <v>2</v>
      </c>
      <c r="H15" s="73">
        <v>40</v>
      </c>
      <c r="I15" s="74">
        <f>G15*H15</f>
        <v>80</v>
      </c>
      <c r="J15" s="75">
        <v>40</v>
      </c>
      <c r="K15" s="76">
        <v>10</v>
      </c>
      <c r="L15" s="73">
        <v>100</v>
      </c>
      <c r="M15" s="73">
        <v>100</v>
      </c>
      <c r="N15" s="80">
        <f>J15*M15</f>
        <v>4000</v>
      </c>
      <c r="O15" s="84"/>
      <c r="P15" s="43" t="s">
        <v>72</v>
      </c>
    </row>
    <row r="16" spans="1:17" s="16" customFormat="1" x14ac:dyDescent="0.3">
      <c r="B16" s="60">
        <v>6</v>
      </c>
      <c r="C16" s="66" t="s">
        <v>68</v>
      </c>
      <c r="D16" s="62" t="s">
        <v>65</v>
      </c>
      <c r="E16" s="34" t="s">
        <v>63</v>
      </c>
      <c r="F16" s="63" t="s">
        <v>66</v>
      </c>
      <c r="G16" s="61">
        <v>1</v>
      </c>
      <c r="H16" s="61">
        <v>210</v>
      </c>
      <c r="I16" s="61">
        <v>210</v>
      </c>
      <c r="J16" s="61">
        <v>210</v>
      </c>
      <c r="K16" s="65">
        <v>10</v>
      </c>
      <c r="L16" s="61">
        <v>10</v>
      </c>
      <c r="M16" s="61">
        <v>10</v>
      </c>
      <c r="N16" s="78">
        <f>J16*M16</f>
        <v>2100</v>
      </c>
      <c r="O16" s="83"/>
      <c r="P16" s="42" t="s">
        <v>69</v>
      </c>
    </row>
    <row r="17" spans="2:17" s="16" customFormat="1" x14ac:dyDescent="0.3">
      <c r="B17" s="60">
        <v>7</v>
      </c>
      <c r="C17" s="67" t="s">
        <v>74</v>
      </c>
      <c r="D17" s="62" t="s">
        <v>73</v>
      </c>
      <c r="E17" s="34"/>
      <c r="F17" s="63" t="s">
        <v>75</v>
      </c>
      <c r="G17" s="61">
        <v>2</v>
      </c>
      <c r="H17" s="61">
        <v>40</v>
      </c>
      <c r="I17" s="47">
        <f>G17*H17</f>
        <v>80</v>
      </c>
      <c r="J17" s="61">
        <v>40</v>
      </c>
      <c r="K17" s="65">
        <v>10</v>
      </c>
      <c r="L17" s="61">
        <v>100</v>
      </c>
      <c r="M17" s="61">
        <v>100</v>
      </c>
      <c r="N17" s="78">
        <f>J17*M17</f>
        <v>4000</v>
      </c>
      <c r="O17" s="83"/>
      <c r="P17" s="42" t="s">
        <v>76</v>
      </c>
    </row>
    <row r="18" spans="2:17" s="16" customFormat="1" x14ac:dyDescent="0.3">
      <c r="B18" s="56">
        <v>8</v>
      </c>
      <c r="C18" s="51" t="s">
        <v>28</v>
      </c>
      <c r="D18" s="46"/>
      <c r="E18" s="34"/>
      <c r="F18" s="34" t="s">
        <v>29</v>
      </c>
      <c r="G18" s="34"/>
      <c r="H18" s="34"/>
      <c r="I18" s="47"/>
      <c r="J18" s="34"/>
      <c r="K18" s="48"/>
      <c r="L18" s="34"/>
      <c r="M18" s="34"/>
      <c r="N18" s="79"/>
      <c r="O18" s="84"/>
      <c r="P18" s="43"/>
      <c r="Q18" s="16" t="s">
        <v>77</v>
      </c>
    </row>
    <row r="19" spans="2:17" s="16" customFormat="1" x14ac:dyDescent="0.3">
      <c r="B19" s="56"/>
      <c r="C19" s="54" t="s">
        <v>31</v>
      </c>
      <c r="D19" s="34" t="s">
        <v>24</v>
      </c>
      <c r="E19" s="34" t="s">
        <v>6</v>
      </c>
      <c r="F19" s="34" t="s">
        <v>27</v>
      </c>
      <c r="G19" s="34">
        <v>2</v>
      </c>
      <c r="H19" s="34">
        <v>130</v>
      </c>
      <c r="I19" s="47">
        <f>G19*H19</f>
        <v>260</v>
      </c>
      <c r="J19" s="47">
        <v>130</v>
      </c>
      <c r="K19" s="48">
        <f>G19*K$3</f>
        <v>20</v>
      </c>
      <c r="L19" s="34">
        <v>300</v>
      </c>
      <c r="M19" s="34">
        <v>300</v>
      </c>
      <c r="N19" s="79"/>
      <c r="O19" s="84" t="s">
        <v>25</v>
      </c>
      <c r="P19" s="35"/>
    </row>
    <row r="20" spans="2:17" s="16" customFormat="1" ht="17.25" thickBot="1" x14ac:dyDescent="0.35">
      <c r="B20" s="57"/>
      <c r="C20" s="55"/>
      <c r="D20" s="38" t="s">
        <v>24</v>
      </c>
      <c r="E20" s="38" t="s">
        <v>6</v>
      </c>
      <c r="F20" s="38" t="s">
        <v>26</v>
      </c>
      <c r="G20" s="38">
        <v>8</v>
      </c>
      <c r="H20" s="38">
        <v>130</v>
      </c>
      <c r="I20" s="49">
        <f>G20*H20</f>
        <v>1040</v>
      </c>
      <c r="J20" s="49">
        <v>130</v>
      </c>
      <c r="K20" s="50">
        <f>G20*K$3</f>
        <v>80</v>
      </c>
      <c r="L20" s="38">
        <v>300</v>
      </c>
      <c r="M20" s="38">
        <v>300</v>
      </c>
      <c r="N20" s="81">
        <f>J20*M20</f>
        <v>39000</v>
      </c>
      <c r="O20" s="85" t="s">
        <v>25</v>
      </c>
      <c r="P20" s="86"/>
    </row>
    <row r="21" spans="2:17" s="16" customFormat="1" x14ac:dyDescent="0.3">
      <c r="D21" s="14"/>
      <c r="E21" s="22"/>
      <c r="F21" s="14"/>
      <c r="I21" s="21"/>
      <c r="J21" s="21"/>
      <c r="K21" s="23"/>
      <c r="N21" s="21"/>
    </row>
    <row r="22" spans="2:17" s="22" customFormat="1" ht="17.25" thickBot="1" x14ac:dyDescent="0.35">
      <c r="B22" s="24" t="s">
        <v>30</v>
      </c>
      <c r="D22" s="14"/>
      <c r="F22" s="14"/>
      <c r="I22" s="21"/>
      <c r="J22" s="21"/>
      <c r="K22" s="23"/>
      <c r="N22" s="21"/>
    </row>
    <row r="23" spans="2:17" s="16" customFormat="1" ht="17.25" thickBot="1" x14ac:dyDescent="0.35">
      <c r="B23" s="8" t="s">
        <v>0</v>
      </c>
      <c r="C23" s="11" t="s">
        <v>1</v>
      </c>
      <c r="D23" s="11" t="s">
        <v>2</v>
      </c>
      <c r="E23" s="11" t="s">
        <v>3</v>
      </c>
      <c r="F23" s="11" t="s">
        <v>4</v>
      </c>
      <c r="G23" s="11" t="s">
        <v>5</v>
      </c>
      <c r="H23" s="11" t="s">
        <v>8</v>
      </c>
      <c r="I23" s="11" t="s">
        <v>9</v>
      </c>
      <c r="J23" s="19" t="s">
        <v>16</v>
      </c>
      <c r="K23" s="19" t="s">
        <v>11</v>
      </c>
      <c r="L23" s="19" t="s">
        <v>10</v>
      </c>
      <c r="M23" s="19" t="s">
        <v>12</v>
      </c>
      <c r="N23" s="19" t="s">
        <v>13</v>
      </c>
      <c r="O23" s="20" t="s">
        <v>35</v>
      </c>
      <c r="P23" s="20" t="s">
        <v>14</v>
      </c>
    </row>
    <row r="24" spans="2:17" x14ac:dyDescent="0.3">
      <c r="B24" s="25">
        <v>1</v>
      </c>
      <c r="C24" s="26" t="s">
        <v>36</v>
      </c>
      <c r="D24" s="26" t="s">
        <v>36</v>
      </c>
      <c r="E24" s="28" t="s">
        <v>47</v>
      </c>
      <c r="F24" s="28" t="s">
        <v>23</v>
      </c>
      <c r="G24" s="26">
        <v>1</v>
      </c>
      <c r="H24" s="52">
        <v>270</v>
      </c>
      <c r="I24" s="53">
        <f>G24*H24</f>
        <v>270</v>
      </c>
      <c r="J24" s="26"/>
      <c r="K24" s="26">
        <v>20</v>
      </c>
      <c r="L24" s="26"/>
      <c r="M24" s="26">
        <v>20</v>
      </c>
      <c r="N24" s="77">
        <f t="shared" ref="N24" si="2">J24*M24</f>
        <v>0</v>
      </c>
      <c r="O24" s="89"/>
      <c r="P24" s="68" t="s">
        <v>34</v>
      </c>
      <c r="Q24" s="16" t="s">
        <v>37</v>
      </c>
    </row>
    <row r="25" spans="2:17" x14ac:dyDescent="0.3">
      <c r="B25" s="36">
        <v>2</v>
      </c>
      <c r="C25" s="34" t="s">
        <v>38</v>
      </c>
      <c r="D25" s="37"/>
      <c r="E25" s="10"/>
      <c r="F25" s="34" t="s">
        <v>45</v>
      </c>
      <c r="G25" s="10"/>
      <c r="H25" s="10"/>
      <c r="I25" s="10"/>
      <c r="J25" s="13"/>
      <c r="K25" s="10"/>
      <c r="L25" s="10"/>
      <c r="M25" s="10"/>
      <c r="N25" s="87"/>
      <c r="O25" s="90"/>
      <c r="P25" s="35"/>
    </row>
    <row r="26" spans="2:17" x14ac:dyDescent="0.3">
      <c r="B26" s="56">
        <v>3</v>
      </c>
      <c r="C26" s="54" t="s">
        <v>39</v>
      </c>
      <c r="D26" s="34" t="s">
        <v>40</v>
      </c>
      <c r="E26" s="10" t="s">
        <v>44</v>
      </c>
      <c r="F26" s="34" t="s">
        <v>40</v>
      </c>
      <c r="G26" s="10">
        <v>1</v>
      </c>
      <c r="H26" s="10">
        <v>200</v>
      </c>
      <c r="I26" s="47">
        <f>G26*H26</f>
        <v>200</v>
      </c>
      <c r="J26" s="13">
        <v>200</v>
      </c>
      <c r="K26" s="10">
        <v>10</v>
      </c>
      <c r="L26" s="10">
        <v>10</v>
      </c>
      <c r="M26" s="10">
        <v>10</v>
      </c>
      <c r="N26" s="78">
        <f t="shared" ref="N26:N27" si="3">J26*M26</f>
        <v>2000</v>
      </c>
      <c r="O26" s="90"/>
      <c r="P26" s="42" t="s">
        <v>41</v>
      </c>
    </row>
    <row r="27" spans="2:17" ht="17.25" thickBot="1" x14ac:dyDescent="0.35">
      <c r="B27" s="57"/>
      <c r="C27" s="55"/>
      <c r="D27" s="38" t="s">
        <v>43</v>
      </c>
      <c r="E27" s="39" t="s">
        <v>44</v>
      </c>
      <c r="F27" s="38" t="s">
        <v>43</v>
      </c>
      <c r="G27" s="39">
        <v>1</v>
      </c>
      <c r="H27" s="39">
        <v>200</v>
      </c>
      <c r="I27" s="49">
        <f>G27*H27</f>
        <v>200</v>
      </c>
      <c r="J27" s="40">
        <v>200</v>
      </c>
      <c r="K27" s="39">
        <v>10</v>
      </c>
      <c r="L27" s="39">
        <v>10</v>
      </c>
      <c r="M27" s="39">
        <v>10</v>
      </c>
      <c r="N27" s="88">
        <f t="shared" si="3"/>
        <v>2000</v>
      </c>
      <c r="O27" s="91"/>
      <c r="P27" s="44" t="s">
        <v>42</v>
      </c>
    </row>
    <row r="28" spans="2:17" x14ac:dyDescent="0.3">
      <c r="C28" s="14" t="s">
        <v>46</v>
      </c>
      <c r="D28" s="5" t="s">
        <v>50</v>
      </c>
      <c r="E28" s="58" t="s">
        <v>48</v>
      </c>
      <c r="F28" s="58" t="s">
        <v>49</v>
      </c>
      <c r="J28" s="59">
        <v>2200</v>
      </c>
      <c r="O28" t="s">
        <v>51</v>
      </c>
      <c r="P28" t="s">
        <v>52</v>
      </c>
    </row>
    <row r="29" spans="2:17" x14ac:dyDescent="0.3">
      <c r="J29" s="59"/>
    </row>
    <row r="30" spans="2:17" x14ac:dyDescent="0.3">
      <c r="J30" s="59"/>
    </row>
    <row r="31" spans="2:17" x14ac:dyDescent="0.3">
      <c r="J31" s="59"/>
    </row>
    <row r="32" spans="2:17" x14ac:dyDescent="0.3">
      <c r="J32" s="59"/>
    </row>
  </sheetData>
  <sortState ref="A12:Y19">
    <sortCondition ref="B12:B19"/>
  </sortState>
  <mergeCells count="4">
    <mergeCell ref="B26:B27"/>
    <mergeCell ref="C26:C27"/>
    <mergeCell ref="B18:B20"/>
    <mergeCell ref="C19:C20"/>
  </mergeCells>
  <phoneticPr fontId="19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Plasma_Pipette_하네스.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Arvid</dc:creator>
  <cp:lastModifiedBy>SWEND066</cp:lastModifiedBy>
  <dcterms:created xsi:type="dcterms:W3CDTF">2018-03-13T04:36:06Z</dcterms:created>
  <dcterms:modified xsi:type="dcterms:W3CDTF">2018-03-29T07:08:02Z</dcterms:modified>
</cp:coreProperties>
</file>