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_Femto\Plasma_Generator\1_Plasma_Pipette\1_Schematic\"/>
    </mc:Choice>
  </mc:AlternateContent>
  <bookViews>
    <workbookView xWindow="0" yWindow="0" windowWidth="10695" windowHeight="5955"/>
  </bookViews>
  <sheets>
    <sheet name="Plasma_Gen_Pipette_Main_SCH_V1." sheetId="1" r:id="rId1"/>
  </sheets>
  <calcPr calcId="162913"/>
</workbook>
</file>

<file path=xl/calcChain.xml><?xml version="1.0" encoding="utf-8"?>
<calcChain xmlns="http://schemas.openxmlformats.org/spreadsheetml/2006/main">
  <c r="I10" i="1" l="1"/>
  <c r="N9" i="1"/>
  <c r="N10" i="1"/>
  <c r="K10" i="1"/>
  <c r="K9" i="1"/>
  <c r="I9" i="1" l="1"/>
  <c r="K7" i="1"/>
  <c r="M7" i="1" s="1"/>
  <c r="N7" i="1" s="1"/>
  <c r="I7" i="1"/>
  <c r="K6" i="1"/>
  <c r="I6" i="1"/>
  <c r="K5" i="1"/>
  <c r="M5" i="1" s="1"/>
  <c r="N5" i="1" s="1"/>
  <c r="I5" i="1"/>
  <c r="M6" i="1" l="1"/>
  <c r="N6" i="1" s="1"/>
</calcChain>
</file>

<file path=xl/sharedStrings.xml><?xml version="1.0" encoding="utf-8"?>
<sst xmlns="http://schemas.openxmlformats.org/spreadsheetml/2006/main" count="60" uniqueCount="37">
  <si>
    <t>No</t>
  </si>
  <si>
    <t>Type</t>
  </si>
  <si>
    <t>P_value</t>
  </si>
  <si>
    <t>Vendor</t>
  </si>
  <si>
    <t>V_Desc</t>
  </si>
  <si>
    <t>Q'ty</t>
  </si>
  <si>
    <t>Molex</t>
  </si>
  <si>
    <t xml:space="preserve"> Part Type Report1 for Plasma_Gen_Pipette_Main_SCH_V1.0_20180223.sch on 2018-03-13 오후 1:36:01</t>
  </si>
  <si>
    <t>Unit Cost</t>
  </si>
  <si>
    <t>Cost</t>
  </si>
  <si>
    <t>MOQ</t>
  </si>
  <si>
    <t>필요수량</t>
  </si>
  <si>
    <t>구매수량</t>
  </si>
  <si>
    <t>구매금액</t>
  </si>
  <si>
    <t>ICBanQ</t>
  </si>
  <si>
    <t>Set 수량</t>
  </si>
  <si>
    <t>구매 Cost</t>
    <phoneticPr fontId="19" type="noConversion"/>
  </si>
  <si>
    <t>51021-0700</t>
    <phoneticPr fontId="19" type="noConversion"/>
  </si>
  <si>
    <t>1.25mm Pitch Housing, Female, 7-Pin</t>
    <phoneticPr fontId="19" type="noConversion"/>
  </si>
  <si>
    <t>P005634256</t>
    <phoneticPr fontId="19" type="noConversion"/>
  </si>
  <si>
    <t>P005634252</t>
    <phoneticPr fontId="19" type="noConversion"/>
  </si>
  <si>
    <t>51021-0300</t>
    <phoneticPr fontId="19" type="noConversion"/>
  </si>
  <si>
    <t>1.25mm Pitch Housing, Female, 3-Pin</t>
    <phoneticPr fontId="19" type="noConversion"/>
  </si>
  <si>
    <t>050058-8000</t>
    <phoneticPr fontId="19" type="noConversion"/>
  </si>
  <si>
    <t>1.25mm Pitch Crimp Terminal, Female, 28-32 AWG</t>
    <phoneticPr fontId="19" type="noConversion"/>
  </si>
  <si>
    <t>P005634322</t>
    <phoneticPr fontId="19" type="noConversion"/>
  </si>
  <si>
    <t>Coms 컨넥터-DC파워 2.5Ø x 0.7(각형)</t>
    <phoneticPr fontId="19" type="noConversion"/>
  </si>
  <si>
    <t>50058 양단 1007 케이블</t>
    <phoneticPr fontId="19" type="noConversion"/>
  </si>
  <si>
    <t>P005634320</t>
    <phoneticPr fontId="19" type="noConversion"/>
  </si>
  <si>
    <t>50058 양단 케이블 L=100mm, Black</t>
    <phoneticPr fontId="19" type="noConversion"/>
  </si>
  <si>
    <t>50058 양단 케이블 L=100mm, Red</t>
    <phoneticPr fontId="19" type="noConversion"/>
  </si>
  <si>
    <t>케이블</t>
    <phoneticPr fontId="19" type="noConversion"/>
  </si>
  <si>
    <t>AWG28</t>
    <phoneticPr fontId="19" type="noConversion"/>
  </si>
  <si>
    <t>Transformer 하네스</t>
    <phoneticPr fontId="19" type="noConversion"/>
  </si>
  <si>
    <t>GND 하네스</t>
    <phoneticPr fontId="19" type="noConversion"/>
  </si>
  <si>
    <t>양단 50058 케이블</t>
    <phoneticPr fontId="19" type="noConversion"/>
  </si>
  <si>
    <t>P004707690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</si>
</sst>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49" fontId="18" fillId="33" borderId="12" xfId="0" applyNumberFormat="1" applyFont="1" applyFill="1" applyBorder="1" applyAlignment="1">
      <alignment horizontal="center" vertical="center"/>
    </xf>
    <xf numFmtId="0" fontId="21" fillId="0" borderId="0" xfId="49" applyAlignment="1">
      <alignment vertical="center"/>
    </xf>
    <xf numFmtId="41" fontId="0" fillId="0" borderId="10" xfId="1" applyFon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21" fillId="0" borderId="10" xfId="49" applyBorder="1" applyAlignment="1">
      <alignment vertical="center"/>
    </xf>
    <xf numFmtId="49" fontId="18" fillId="33" borderId="12" xfId="49" applyNumberFormat="1" applyFont="1" applyFill="1" applyBorder="1" applyAlignment="1">
      <alignment horizontal="center" vertical="center"/>
    </xf>
    <xf numFmtId="0" fontId="18" fillId="34" borderId="13" xfId="49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0" xfId="0" applyBorder="1">
      <alignment vertical="center"/>
    </xf>
    <xf numFmtId="0" fontId="21" fillId="0" borderId="0" xfId="49" applyBorder="1" applyAlignment="1">
      <alignment vertical="center"/>
    </xf>
    <xf numFmtId="0" fontId="18" fillId="0" borderId="0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>
      <alignment vertical="center"/>
    </xf>
    <xf numFmtId="41" fontId="0" fillId="0" borderId="15" xfId="1" applyFont="1" applyBorder="1">
      <alignment vertical="center"/>
    </xf>
    <xf numFmtId="0" fontId="21" fillId="0" borderId="15" xfId="49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8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21" fillId="0" borderId="20" xfId="49" applyBorder="1" applyAlignment="1">
      <alignment vertical="center"/>
    </xf>
    <xf numFmtId="0" fontId="0" fillId="0" borderId="21" xfId="0" applyBorder="1">
      <alignment vertical="center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5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3"/>
    <cellStyle name="쉼표 [0] 5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좋음" xfId="7" builtinId="26" customBuiltin="1"/>
    <cellStyle name="출력" xfId="11" builtinId="21" customBuiltin="1"/>
    <cellStyle name="표준" xfId="0" builtinId="0"/>
    <cellStyle name="표준 2" xfId="49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85" zoomScaleNormal="85" workbookViewId="0">
      <pane ySplit="3" topLeftCell="A4" activePane="bottomLeft" state="frozen"/>
      <selection activeCell="F1" sqref="F1"/>
      <selection pane="bottomLeft" activeCell="F21" sqref="F21"/>
    </sheetView>
  </sheetViews>
  <sheetFormatPr defaultRowHeight="16.5" x14ac:dyDescent="0.3"/>
  <cols>
    <col min="1" max="1" width="3.75" style="2" customWidth="1"/>
    <col min="2" max="2" width="5.375" customWidth="1"/>
    <col min="3" max="3" width="19.875" bestFit="1" customWidth="1"/>
    <col min="4" max="4" width="23.125" style="5" bestFit="1" customWidth="1"/>
    <col min="5" max="5" width="18.375" bestFit="1" customWidth="1"/>
    <col min="6" max="6" width="57.125" customWidth="1"/>
    <col min="7" max="7" width="7.5" bestFit="1" customWidth="1"/>
    <col min="9" max="9" width="9.375" style="6" bestFit="1" customWidth="1"/>
    <col min="10" max="11" width="9" style="6"/>
    <col min="13" max="13" width="9.75" customWidth="1"/>
    <col min="14" max="14" width="13.25" customWidth="1"/>
    <col min="15" max="15" width="12.125" bestFit="1" customWidth="1"/>
  </cols>
  <sheetData>
    <row r="1" spans="1:15" s="1" customFormat="1" x14ac:dyDescent="0.3">
      <c r="A1" s="3"/>
      <c r="B1" s="1" t="s">
        <v>7</v>
      </c>
      <c r="D1" s="4"/>
      <c r="I1" s="7"/>
      <c r="J1" s="7"/>
      <c r="K1" s="7"/>
    </row>
    <row r="2" spans="1:15" x14ac:dyDescent="0.3">
      <c r="K2" s="12" t="s">
        <v>15</v>
      </c>
    </row>
    <row r="3" spans="1:15" ht="17.25" thickBot="1" x14ac:dyDescent="0.35">
      <c r="A3" s="9"/>
      <c r="B3" s="17" t="s">
        <v>33</v>
      </c>
      <c r="K3" s="12">
        <v>20</v>
      </c>
      <c r="N3" s="15">
        <v>43172</v>
      </c>
    </row>
    <row r="4" spans="1:15" s="16" customFormat="1" ht="17.25" thickBot="1" x14ac:dyDescent="0.35">
      <c r="B4" s="8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8</v>
      </c>
      <c r="I4" s="11" t="s">
        <v>9</v>
      </c>
      <c r="J4" s="19" t="s">
        <v>16</v>
      </c>
      <c r="K4" s="19" t="s">
        <v>11</v>
      </c>
      <c r="L4" s="19" t="s">
        <v>10</v>
      </c>
      <c r="M4" s="19" t="s">
        <v>12</v>
      </c>
      <c r="N4" s="19" t="s">
        <v>13</v>
      </c>
      <c r="O4" s="20" t="s">
        <v>14</v>
      </c>
    </row>
    <row r="5" spans="1:15" x14ac:dyDescent="0.3">
      <c r="B5" s="25">
        <v>1</v>
      </c>
      <c r="C5" s="26" t="s">
        <v>17</v>
      </c>
      <c r="D5" s="27" t="s">
        <v>17</v>
      </c>
      <c r="E5" s="26" t="s">
        <v>6</v>
      </c>
      <c r="F5" s="28" t="s">
        <v>18</v>
      </c>
      <c r="G5" s="26">
        <v>2</v>
      </c>
      <c r="H5" s="26">
        <v>230</v>
      </c>
      <c r="I5" s="29">
        <f>G5*H5</f>
        <v>460</v>
      </c>
      <c r="J5" s="26">
        <v>230</v>
      </c>
      <c r="K5" s="30">
        <f>G5*K$3</f>
        <v>40</v>
      </c>
      <c r="L5" s="26">
        <v>10</v>
      </c>
      <c r="M5" s="26">
        <f t="shared" ref="M5" si="0">K5</f>
        <v>40</v>
      </c>
      <c r="N5" s="29">
        <f t="shared" ref="N5:N10" si="1">J5*M5</f>
        <v>9200</v>
      </c>
      <c r="O5" s="31" t="s">
        <v>19</v>
      </c>
    </row>
    <row r="6" spans="1:15" x14ac:dyDescent="0.3">
      <c r="B6" s="32">
        <v>2</v>
      </c>
      <c r="C6" s="10" t="s">
        <v>21</v>
      </c>
      <c r="D6" s="33" t="s">
        <v>21</v>
      </c>
      <c r="E6" s="10" t="s">
        <v>6</v>
      </c>
      <c r="F6" s="34" t="s">
        <v>22</v>
      </c>
      <c r="G6" s="10">
        <v>2</v>
      </c>
      <c r="H6" s="10">
        <v>140</v>
      </c>
      <c r="I6" s="13">
        <f>G6*H6</f>
        <v>280</v>
      </c>
      <c r="J6" s="10">
        <v>140</v>
      </c>
      <c r="K6" s="18">
        <f>G6*K$3</f>
        <v>40</v>
      </c>
      <c r="L6" s="10">
        <v>10</v>
      </c>
      <c r="M6" s="10">
        <f>K6</f>
        <v>40</v>
      </c>
      <c r="N6" s="13">
        <f t="shared" si="1"/>
        <v>5600</v>
      </c>
      <c r="O6" s="35" t="s">
        <v>20</v>
      </c>
    </row>
    <row r="7" spans="1:15" x14ac:dyDescent="0.3">
      <c r="B7" s="32">
        <v>3</v>
      </c>
      <c r="C7" s="36" t="s">
        <v>23</v>
      </c>
      <c r="D7" s="33" t="s">
        <v>23</v>
      </c>
      <c r="E7" s="10" t="s">
        <v>6</v>
      </c>
      <c r="F7" s="34" t="s">
        <v>24</v>
      </c>
      <c r="G7" s="10">
        <v>20</v>
      </c>
      <c r="H7" s="10">
        <v>40</v>
      </c>
      <c r="I7" s="13">
        <f>G7*H7</f>
        <v>800</v>
      </c>
      <c r="J7" s="10">
        <v>40</v>
      </c>
      <c r="K7" s="18">
        <f>G7*K$3</f>
        <v>400</v>
      </c>
      <c r="L7" s="10">
        <v>100</v>
      </c>
      <c r="M7" s="10">
        <f>K7</f>
        <v>400</v>
      </c>
      <c r="N7" s="13">
        <f t="shared" si="1"/>
        <v>16000</v>
      </c>
      <c r="O7" s="35" t="s">
        <v>25</v>
      </c>
    </row>
    <row r="8" spans="1:15" s="16" customFormat="1" x14ac:dyDescent="0.3">
      <c r="B8" s="37">
        <v>4</v>
      </c>
      <c r="C8" s="36" t="s">
        <v>31</v>
      </c>
      <c r="D8" s="33"/>
      <c r="E8" s="10"/>
      <c r="F8" s="34" t="s">
        <v>32</v>
      </c>
      <c r="G8" s="10"/>
      <c r="H8" s="10"/>
      <c r="I8" s="13"/>
      <c r="J8" s="10"/>
      <c r="K8" s="18"/>
      <c r="L8" s="10"/>
      <c r="M8" s="10"/>
      <c r="N8" s="13"/>
      <c r="O8" s="35"/>
    </row>
    <row r="9" spans="1:15" x14ac:dyDescent="0.3">
      <c r="B9" s="37"/>
      <c r="C9" s="38" t="s">
        <v>35</v>
      </c>
      <c r="D9" s="34" t="s">
        <v>27</v>
      </c>
      <c r="E9" s="10" t="s">
        <v>6</v>
      </c>
      <c r="F9" s="34" t="s">
        <v>30</v>
      </c>
      <c r="G9" s="10">
        <v>2</v>
      </c>
      <c r="H9" s="10">
        <v>130</v>
      </c>
      <c r="I9" s="13">
        <f>G9*H9</f>
        <v>260</v>
      </c>
      <c r="J9" s="13">
        <v>130</v>
      </c>
      <c r="K9" s="18">
        <f t="shared" ref="K9:K10" si="2">G9*K$3</f>
        <v>40</v>
      </c>
      <c r="L9" s="10">
        <v>300</v>
      </c>
      <c r="M9" s="10">
        <v>300</v>
      </c>
      <c r="N9" s="13">
        <f>J9*M9</f>
        <v>39000</v>
      </c>
      <c r="O9" s="35" t="s">
        <v>28</v>
      </c>
    </row>
    <row r="10" spans="1:15" s="16" customFormat="1" ht="17.25" thickBot="1" x14ac:dyDescent="0.35">
      <c r="B10" s="39"/>
      <c r="C10" s="40"/>
      <c r="D10" s="41" t="s">
        <v>27</v>
      </c>
      <c r="E10" s="42" t="s">
        <v>6</v>
      </c>
      <c r="F10" s="41" t="s">
        <v>29</v>
      </c>
      <c r="G10" s="42">
        <v>8</v>
      </c>
      <c r="H10" s="42">
        <v>130</v>
      </c>
      <c r="I10" s="43">
        <f>G10*H10</f>
        <v>1040</v>
      </c>
      <c r="J10" s="43">
        <v>130</v>
      </c>
      <c r="K10" s="44">
        <f t="shared" si="2"/>
        <v>160</v>
      </c>
      <c r="L10" s="42">
        <v>300</v>
      </c>
      <c r="M10" s="42">
        <v>300</v>
      </c>
      <c r="N10" s="43">
        <f t="shared" si="1"/>
        <v>39000</v>
      </c>
      <c r="O10" s="45" t="s">
        <v>28</v>
      </c>
    </row>
    <row r="11" spans="1:15" s="16" customFormat="1" x14ac:dyDescent="0.3">
      <c r="D11" s="14"/>
      <c r="E11" s="22"/>
      <c r="F11" s="14"/>
      <c r="I11" s="21"/>
      <c r="J11" s="21"/>
      <c r="K11" s="23"/>
      <c r="N11" s="21"/>
    </row>
    <row r="12" spans="1:15" s="22" customFormat="1" ht="17.25" thickBot="1" x14ac:dyDescent="0.35">
      <c r="B12" s="24" t="s">
        <v>34</v>
      </c>
      <c r="D12" s="14"/>
      <c r="F12" s="14"/>
      <c r="I12" s="21"/>
      <c r="J12" s="21"/>
      <c r="K12" s="23"/>
      <c r="N12" s="21"/>
    </row>
    <row r="13" spans="1:15" s="16" customFormat="1" ht="17.25" thickBot="1" x14ac:dyDescent="0.35">
      <c r="B13" s="8" t="s">
        <v>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1" t="s">
        <v>8</v>
      </c>
      <c r="I13" s="11" t="s">
        <v>9</v>
      </c>
      <c r="J13" s="19" t="s">
        <v>16</v>
      </c>
      <c r="K13" s="19" t="s">
        <v>11</v>
      </c>
      <c r="L13" s="19" t="s">
        <v>10</v>
      </c>
      <c r="M13" s="19" t="s">
        <v>12</v>
      </c>
      <c r="N13" s="19" t="s">
        <v>13</v>
      </c>
      <c r="O13" s="20" t="s">
        <v>14</v>
      </c>
    </row>
    <row r="14" spans="1:15" x14ac:dyDescent="0.3">
      <c r="F14" s="14" t="s">
        <v>26</v>
      </c>
      <c r="G14">
        <v>1</v>
      </c>
      <c r="O14" t="s">
        <v>36</v>
      </c>
    </row>
  </sheetData>
  <sortState ref="A12:Y19">
    <sortCondition ref="B12:B19"/>
  </sortState>
  <mergeCells count="2">
    <mergeCell ref="C9:C10"/>
    <mergeCell ref="B8:B10"/>
  </mergeCells>
  <phoneticPr fontId="19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Plasma_Gen_Pipette_Main_SCH_V1.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</dc:creator>
  <cp:lastModifiedBy>Arvid</cp:lastModifiedBy>
  <dcterms:created xsi:type="dcterms:W3CDTF">2018-03-13T04:36:06Z</dcterms:created>
  <dcterms:modified xsi:type="dcterms:W3CDTF">2018-03-14T02:30:13Z</dcterms:modified>
</cp:coreProperties>
</file>