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전체 비용" sheetId="1" r:id="rId1"/>
    <sheet name="부품" sheetId="2" r:id="rId2"/>
    <sheet name="Function" sheetId="4" r:id="rId3"/>
  </sheets>
  <calcPr calcId="152511"/>
</workbook>
</file>

<file path=xl/calcChain.xml><?xml version="1.0" encoding="utf-8"?>
<calcChain xmlns="http://schemas.openxmlformats.org/spreadsheetml/2006/main">
  <c r="F33" i="2" l="1"/>
  <c r="F30" i="2"/>
  <c r="F29" i="2"/>
  <c r="F28" i="2"/>
  <c r="F27" i="2"/>
  <c r="F26" i="2"/>
  <c r="F25" i="2"/>
  <c r="F24" i="2"/>
  <c r="F23" i="2"/>
  <c r="F22" i="2"/>
  <c r="F21" i="2"/>
  <c r="F4" i="1" l="1"/>
  <c r="F7" i="1"/>
  <c r="F6" i="1"/>
  <c r="F5" i="1"/>
  <c r="F8" i="1" s="1"/>
  <c r="F13" i="2" l="1"/>
  <c r="F12" i="2"/>
  <c r="F11" i="2" l="1"/>
  <c r="F10" i="2"/>
  <c r="F9" i="2" l="1"/>
  <c r="F8" i="2" l="1"/>
  <c r="F7" i="2"/>
  <c r="F6" i="2"/>
  <c r="F5" i="2"/>
  <c r="F4" i="2" l="1"/>
  <c r="F16" i="2" s="1"/>
</calcChain>
</file>

<file path=xl/sharedStrings.xml><?xml version="1.0" encoding="utf-8"?>
<sst xmlns="http://schemas.openxmlformats.org/spreadsheetml/2006/main" count="156" uniqueCount="109">
  <si>
    <t>PCB Layout</t>
    <phoneticPr fontId="3" type="noConversion"/>
  </si>
  <si>
    <t>부품</t>
    <phoneticPr fontId="3" type="noConversion"/>
  </si>
  <si>
    <t>Item</t>
    <phoneticPr fontId="3" type="noConversion"/>
  </si>
  <si>
    <t>Description</t>
    <phoneticPr fontId="3" type="noConversion"/>
  </si>
  <si>
    <t>MCU board 부품</t>
    <phoneticPr fontId="3" type="noConversion"/>
  </si>
  <si>
    <t>MCU board Layout 설계비</t>
    <phoneticPr fontId="3" type="noConversion"/>
  </si>
  <si>
    <t>PCB 제작비</t>
    <phoneticPr fontId="3" type="noConversion"/>
  </si>
  <si>
    <t>MCU board PCB 제작비(SMT 비용 별도)</t>
    <phoneticPr fontId="3" type="noConversion"/>
  </si>
  <si>
    <t>SMT 비용</t>
    <phoneticPr fontId="3" type="noConversion"/>
  </si>
  <si>
    <t>NO.</t>
  </si>
  <si>
    <t>PART NO</t>
    <phoneticPr fontId="5" type="noConversion"/>
  </si>
  <si>
    <t>Q'ty</t>
    <phoneticPr fontId="5" type="noConversion"/>
  </si>
  <si>
    <t>unit cost(\)</t>
    <phoneticPr fontId="6" type="noConversion"/>
  </si>
  <si>
    <t>Total cost(\)</t>
    <phoneticPr fontId="6" type="noConversion"/>
  </si>
  <si>
    <t>단가</t>
    <phoneticPr fontId="3" type="noConversion"/>
  </si>
  <si>
    <t>Comment</t>
    <phoneticPr fontId="3" type="noConversion"/>
  </si>
  <si>
    <t>3일 x 250,000(일비)</t>
    <phoneticPr fontId="3" type="noConversion"/>
  </si>
  <si>
    <t>C-1005</t>
  </si>
  <si>
    <t>R-1005</t>
  </si>
  <si>
    <t>충전IC</t>
    <phoneticPr fontId="3" type="noConversion"/>
  </si>
  <si>
    <t>MCU</t>
    <phoneticPr fontId="6" type="noConversion"/>
  </si>
  <si>
    <t>DC/DC Converter</t>
    <phoneticPr fontId="3" type="noConversion"/>
  </si>
  <si>
    <t>TACT Switch</t>
    <phoneticPr fontId="3" type="noConversion"/>
  </si>
  <si>
    <t>Power Inductor</t>
    <phoneticPr fontId="3" type="noConversion"/>
  </si>
  <si>
    <t>고용량 CAP</t>
    <phoneticPr fontId="3" type="noConversion"/>
  </si>
  <si>
    <t>Transformer</t>
    <phoneticPr fontId="3" type="noConversion"/>
  </si>
  <si>
    <t>?</t>
    <phoneticPr fontId="3" type="noConversion"/>
  </si>
  <si>
    <t>기타 IC</t>
    <phoneticPr fontId="3" type="noConversion"/>
  </si>
  <si>
    <t>NPN Transistor</t>
    <phoneticPr fontId="3" type="noConversion"/>
  </si>
  <si>
    <t>Diode</t>
    <phoneticPr fontId="3" type="noConversion"/>
  </si>
  <si>
    <t>3set 제작</t>
    <phoneticPr fontId="3" type="noConversion"/>
  </si>
  <si>
    <t>수량</t>
    <phoneticPr fontId="3" type="noConversion"/>
  </si>
  <si>
    <t>전체비용</t>
    <phoneticPr fontId="3" type="noConversion"/>
  </si>
  <si>
    <t>2층 높이 1mm(기본 10ea)</t>
    <phoneticPr fontId="3" type="noConversion"/>
  </si>
  <si>
    <t>Manual 납땜으로 작업(시험용)</t>
    <phoneticPr fontId="3" type="noConversion"/>
  </si>
  <si>
    <t>부품 - 예상 단가이며, 회로작업 완료 후 최종 단가 전달 예정</t>
    <phoneticPr fontId="3" type="noConversion"/>
  </si>
  <si>
    <t>PCB Layout - 직접 작업 예정이며, 업체 일비 기준이 300,000원임.</t>
    <phoneticPr fontId="3" type="noConversion"/>
  </si>
  <si>
    <t xml:space="preserve">PCB 제작비 - 업체에 맡겨야 할 항목으로, PCB layout 완료 후 Gerber를 전달해야 정확한 견적 알 수 있음 </t>
    <phoneticPr fontId="3" type="noConversion"/>
  </si>
  <si>
    <t>SMT 비용 - 시험용으로 내부에서 3set 제작 기준</t>
    <phoneticPr fontId="3" type="noConversion"/>
  </si>
  <si>
    <t>전체 비용</t>
    <phoneticPr fontId="3" type="noConversion"/>
  </si>
  <si>
    <t>MCU Board 제작 비용 - 예상금액</t>
    <phoneticPr fontId="3" type="noConversion"/>
  </si>
  <si>
    <t>전체비용</t>
    <phoneticPr fontId="3" type="noConversion"/>
  </si>
  <si>
    <t>전체 소모비용</t>
    <phoneticPr fontId="3" type="noConversion"/>
  </si>
  <si>
    <t>충전IC</t>
    <phoneticPr fontId="3" type="noConversion"/>
  </si>
  <si>
    <t>DC/DC Converter</t>
    <phoneticPr fontId="3" type="noConversion"/>
  </si>
  <si>
    <t>TACT Switch</t>
    <phoneticPr fontId="3" type="noConversion"/>
  </si>
  <si>
    <t>Power Inductor</t>
    <phoneticPr fontId="3" type="noConversion"/>
  </si>
  <si>
    <t>고용량 CAP</t>
    <phoneticPr fontId="3" type="noConversion"/>
  </si>
  <si>
    <t>NPN Transistor</t>
    <phoneticPr fontId="3" type="noConversion"/>
  </si>
  <si>
    <t>Diode</t>
    <phoneticPr fontId="3" type="noConversion"/>
  </si>
  <si>
    <t>Transformer</t>
    <phoneticPr fontId="3" type="noConversion"/>
  </si>
  <si>
    <t>?</t>
    <phoneticPr fontId="3" type="noConversion"/>
  </si>
  <si>
    <t>기타 IC</t>
    <phoneticPr fontId="3" type="noConversion"/>
  </si>
  <si>
    <t>전체비용</t>
    <phoneticPr fontId="3" type="noConversion"/>
  </si>
  <si>
    <t>Board Control를 위한 Interface</t>
    <phoneticPr fontId="3" type="noConversion"/>
  </si>
  <si>
    <t>RS-232 Interface</t>
    <phoneticPr fontId="3" type="noConversion"/>
  </si>
  <si>
    <t>LM2735</t>
    <phoneticPr fontId="3" type="noConversion"/>
  </si>
  <si>
    <t>Transformer 전압용
 - 8V , 1A 이상</t>
    <phoneticPr fontId="3" type="noConversion"/>
  </si>
  <si>
    <t>Boost Converter</t>
    <phoneticPr fontId="3" type="noConversion"/>
  </si>
  <si>
    <t>-</t>
    <phoneticPr fontId="3" type="noConversion"/>
  </si>
  <si>
    <t>Battery temp check</t>
    <phoneticPr fontId="3" type="noConversion"/>
  </si>
  <si>
    <t>Battery temp ADC</t>
    <phoneticPr fontId="3" type="noConversion"/>
  </si>
  <si>
    <t>Battery voltage 상태 check</t>
    <phoneticPr fontId="3" type="noConversion"/>
  </si>
  <si>
    <t>Battery ADC check</t>
    <phoneticPr fontId="3" type="noConversion"/>
  </si>
  <si>
    <t>Normal 3.7V 670mAh 충전지
 - Battery thermistor Pin ( Battery temp check )</t>
    <phoneticPr fontId="3" type="noConversion"/>
  </si>
  <si>
    <t>Battery</t>
    <phoneticPr fontId="3" type="noConversion"/>
  </si>
  <si>
    <t>기구물 조립</t>
    <phoneticPr fontId="3" type="noConversion"/>
  </si>
  <si>
    <t>Normal 3.7V 670mAh 충전지</t>
    <phoneticPr fontId="3" type="noConversion"/>
  </si>
  <si>
    <t>플라즈마 생성을 위한 승압용</t>
    <phoneticPr fontId="3" type="noConversion"/>
  </si>
  <si>
    <t>Transformer</t>
    <phoneticPr fontId="3" type="noConversion"/>
  </si>
  <si>
    <t>Battery 상태및 충전상태 표시를 위한 LED</t>
    <phoneticPr fontId="3" type="noConversion"/>
  </si>
  <si>
    <t>상태 LED</t>
    <phoneticPr fontId="3" type="noConversion"/>
  </si>
  <si>
    <t>USB PCB</t>
    <phoneticPr fontId="3" type="noConversion"/>
  </si>
  <si>
    <t>충전 및 S/W Download용 CON</t>
    <phoneticPr fontId="3" type="noConversion"/>
  </si>
  <si>
    <t>USB CON</t>
    <phoneticPr fontId="3" type="noConversion"/>
  </si>
  <si>
    <t>MCP73831T-2ACI/OT</t>
    <phoneticPr fontId="3" type="noConversion"/>
  </si>
  <si>
    <t>Battery 4.2V까지 충전을 위한 IC</t>
    <phoneticPr fontId="3" type="noConversion"/>
  </si>
  <si>
    <t>충전 IC</t>
    <phoneticPr fontId="3" type="noConversion"/>
  </si>
  <si>
    <t>MCU PCB</t>
    <phoneticPr fontId="3" type="noConversion"/>
  </si>
  <si>
    <t>LM3671MF-3.3</t>
    <phoneticPr fontId="3" type="noConversion"/>
  </si>
  <si>
    <t>Board Main 전원용 DC/DC Converter
3.3V의 고정 전압 사용</t>
    <phoneticPr fontId="3" type="noConversion"/>
  </si>
  <si>
    <t>DC/DC converter</t>
    <phoneticPr fontId="3" type="noConversion"/>
  </si>
  <si>
    <t>Board Main 전원용 DC/DC Converter
3.6V의 고정 전압 사용</t>
    <phoneticPr fontId="3" type="noConversion"/>
  </si>
  <si>
    <t>BPE-1407P-40</t>
    <phoneticPr fontId="3" type="noConversion"/>
  </si>
  <si>
    <t>알람 사운드용 부져</t>
    <phoneticPr fontId="3" type="noConversion"/>
  </si>
  <si>
    <t>부져</t>
    <phoneticPr fontId="3" type="noConversion"/>
  </si>
  <si>
    <t>모드 선택상태 표시 LED</t>
    <phoneticPr fontId="3" type="noConversion"/>
  </si>
  <si>
    <t>Mode LED</t>
    <phoneticPr fontId="3" type="noConversion"/>
  </si>
  <si>
    <t>Plasma On time 조정</t>
    <phoneticPr fontId="3" type="noConversion"/>
  </si>
  <si>
    <t>Volume Key</t>
    <phoneticPr fontId="3" type="noConversion"/>
  </si>
  <si>
    <t>모드 선택 Key</t>
    <phoneticPr fontId="3" type="noConversion"/>
  </si>
  <si>
    <t>Mode Key</t>
    <phoneticPr fontId="3" type="noConversion"/>
  </si>
  <si>
    <t>전원 상태 표시 RGB LED
Low battery 상태 표시
  - 완충(Green) / normal(Blue) / low battery(Red)</t>
    <phoneticPr fontId="3" type="noConversion"/>
  </si>
  <si>
    <t>전원 LED</t>
    <phoneticPr fontId="3" type="noConversion"/>
  </si>
  <si>
    <t>전원 상태 표시 LED</t>
    <phoneticPr fontId="3" type="noConversion"/>
  </si>
  <si>
    <t>전원 On/Off Control</t>
    <phoneticPr fontId="3" type="noConversion"/>
  </si>
  <si>
    <t>전원 Key</t>
    <phoneticPr fontId="3" type="noConversion"/>
  </si>
  <si>
    <t>STM32F070RBT6</t>
    <phoneticPr fontId="3" type="noConversion"/>
  </si>
  <si>
    <t>Main Control</t>
    <phoneticPr fontId="3" type="noConversion"/>
  </si>
  <si>
    <t>MCU</t>
    <phoneticPr fontId="3" type="noConversion"/>
  </si>
  <si>
    <t>Device</t>
    <phoneticPr fontId="3" type="noConversion"/>
  </si>
  <si>
    <t>Description</t>
    <phoneticPr fontId="3" type="noConversion"/>
  </si>
  <si>
    <t>수량</t>
    <phoneticPr fontId="3" type="noConversion"/>
  </si>
  <si>
    <t>Function</t>
    <phoneticPr fontId="3" type="noConversion"/>
  </si>
  <si>
    <t>No</t>
    <phoneticPr fontId="3" type="noConversion"/>
  </si>
  <si>
    <t>Position</t>
    <phoneticPr fontId="3" type="noConversion"/>
  </si>
  <si>
    <t>V1.0</t>
    <phoneticPr fontId="3" type="noConversion"/>
  </si>
  <si>
    <t>시제품</t>
    <phoneticPr fontId="3" type="noConversion"/>
  </si>
  <si>
    <t>기능별 설명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</si>
</sst>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\(#,##0\)"/>
    <numFmt numFmtId="177" formatCode="#,##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/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8" fillId="0" borderId="8" xfId="2" applyNumberFormat="1" applyFont="1" applyFill="1" applyBorder="1" applyAlignment="1">
      <alignment horizontal="center" vertical="center"/>
    </xf>
    <xf numFmtId="176" fontId="8" fillId="0" borderId="8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41" fontId="0" fillId="0" borderId="1" xfId="1" applyFont="1" applyBorder="1" applyAlignment="1"/>
    <xf numFmtId="0" fontId="0" fillId="0" borderId="10" xfId="0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1" fontId="0" fillId="0" borderId="8" xfId="1" applyFont="1" applyBorder="1" applyAlignment="1"/>
    <xf numFmtId="41" fontId="0" fillId="0" borderId="11" xfId="1" applyFont="1" applyBorder="1" applyAlignment="1"/>
    <xf numFmtId="41" fontId="4" fillId="0" borderId="5" xfId="0" applyNumberFormat="1" applyFont="1" applyBorder="1"/>
    <xf numFmtId="0" fontId="0" fillId="0" borderId="6" xfId="0" applyBorder="1"/>
    <xf numFmtId="0" fontId="4" fillId="0" borderId="0" xfId="0" applyFont="1"/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right"/>
    </xf>
    <xf numFmtId="0" fontId="8" fillId="0" borderId="2" xfId="0" applyNumberFormat="1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NumberFormat="1" applyFont="1" applyBorder="1" applyAlignment="1">
      <alignment horizontal="right"/>
    </xf>
    <xf numFmtId="0" fontId="8" fillId="0" borderId="12" xfId="0" applyNumberFormat="1" applyFont="1" applyBorder="1" applyAlignment="1">
      <alignment horizontal="right"/>
    </xf>
    <xf numFmtId="1" fontId="8" fillId="0" borderId="8" xfId="0" applyNumberFormat="1" applyFont="1" applyFill="1" applyBorder="1" applyAlignment="1">
      <alignment horizontal="right" vertical="center"/>
    </xf>
    <xf numFmtId="1" fontId="8" fillId="0" borderId="9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/>
    </xf>
    <xf numFmtId="1" fontId="8" fillId="0" borderId="2" xfId="0" applyNumberFormat="1" applyFont="1" applyFill="1" applyBorder="1" applyAlignment="1">
      <alignment horizontal="right" vertical="center"/>
    </xf>
    <xf numFmtId="1" fontId="8" fillId="0" borderId="1" xfId="0" applyNumberFormat="1" applyFont="1" applyFill="1" applyBorder="1" applyAlignment="1">
      <alignment horizontal="right" vertical="center"/>
    </xf>
    <xf numFmtId="1" fontId="9" fillId="0" borderId="1" xfId="2" applyNumberFormat="1" applyFont="1" applyFill="1" applyBorder="1" applyAlignment="1">
      <alignment horizontal="right" vertical="center"/>
    </xf>
    <xf numFmtId="1" fontId="9" fillId="3" borderId="1" xfId="0" applyNumberFormat="1" applyFont="1" applyFill="1" applyBorder="1" applyAlignment="1">
      <alignment horizontal="right" vertical="center"/>
    </xf>
    <xf numFmtId="177" fontId="4" fillId="0" borderId="6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right"/>
    </xf>
    <xf numFmtId="1" fontId="8" fillId="4" borderId="2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4" borderId="19" xfId="0" applyFill="1" applyBorder="1" applyAlignment="1">
      <alignment vertical="center"/>
    </xf>
    <xf numFmtId="0" fontId="0" fillId="4" borderId="19" xfId="0" applyFill="1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6">
    <cellStyle name="쉼표 [0]" xfId="1" builtinId="6"/>
    <cellStyle name="표준" xfId="0" builtinId="0"/>
    <cellStyle name="표준 10" xfId="2"/>
    <cellStyle name="표준 2" xfId="5"/>
    <cellStyle name="표준 2 2" xfId="4"/>
    <cellStyle name="표준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C19" sqref="C19"/>
    </sheetView>
  </sheetViews>
  <sheetFormatPr defaultRowHeight="16.5"/>
  <cols>
    <col min="2" max="2" width="24.25" customWidth="1"/>
    <col min="3" max="3" width="38.375" bestFit="1" customWidth="1"/>
    <col min="4" max="4" width="7" customWidth="1"/>
    <col min="5" max="5" width="11.125" customWidth="1"/>
    <col min="6" max="6" width="12.375" bestFit="1" customWidth="1"/>
    <col min="7" max="7" width="34.375" customWidth="1"/>
  </cols>
  <sheetData>
    <row r="1" spans="2:7">
      <c r="B1" s="27" t="s">
        <v>42</v>
      </c>
    </row>
    <row r="2" spans="2:7" ht="17.25" thickBot="1"/>
    <row r="3" spans="2:7" ht="17.25" thickBot="1">
      <c r="B3" s="19" t="s">
        <v>2</v>
      </c>
      <c r="C3" s="20" t="s">
        <v>3</v>
      </c>
      <c r="D3" s="20" t="s">
        <v>31</v>
      </c>
      <c r="E3" s="20" t="s">
        <v>14</v>
      </c>
      <c r="F3" s="20" t="s">
        <v>32</v>
      </c>
      <c r="G3" s="21" t="s">
        <v>15</v>
      </c>
    </row>
    <row r="4" spans="2:7">
      <c r="B4" s="13" t="s">
        <v>1</v>
      </c>
      <c r="C4" s="14" t="s">
        <v>4</v>
      </c>
      <c r="D4" s="22">
        <v>10</v>
      </c>
      <c r="E4" s="23">
        <v>45000</v>
      </c>
      <c r="F4" s="23">
        <f>D4*E4</f>
        <v>450000</v>
      </c>
      <c r="G4" s="15"/>
    </row>
    <row r="5" spans="2:7">
      <c r="B5" s="16" t="s">
        <v>0</v>
      </c>
      <c r="C5" s="8" t="s">
        <v>5</v>
      </c>
      <c r="D5" s="7">
        <v>3</v>
      </c>
      <c r="E5" s="17">
        <v>250000</v>
      </c>
      <c r="F5" s="17">
        <f>D5*E5</f>
        <v>750000</v>
      </c>
      <c r="G5" s="9" t="s">
        <v>16</v>
      </c>
    </row>
    <row r="6" spans="2:7">
      <c r="B6" s="16" t="s">
        <v>6</v>
      </c>
      <c r="C6" s="8" t="s">
        <v>7</v>
      </c>
      <c r="D6" s="7">
        <v>1</v>
      </c>
      <c r="E6" s="17">
        <v>140000</v>
      </c>
      <c r="F6" s="17">
        <f>D6*E6</f>
        <v>140000</v>
      </c>
      <c r="G6" s="9" t="s">
        <v>33</v>
      </c>
    </row>
    <row r="7" spans="2:7" ht="17.25" thickBot="1">
      <c r="B7" s="18" t="s">
        <v>8</v>
      </c>
      <c r="C7" s="10" t="s">
        <v>34</v>
      </c>
      <c r="D7" s="11">
        <v>3</v>
      </c>
      <c r="E7" s="24">
        <v>50000</v>
      </c>
      <c r="F7" s="24">
        <f>D7*E7</f>
        <v>150000</v>
      </c>
      <c r="G7" s="12" t="s">
        <v>30</v>
      </c>
    </row>
    <row r="8" spans="2:7" ht="17.25" thickBot="1">
      <c r="B8" s="46" t="s">
        <v>39</v>
      </c>
      <c r="C8" s="47"/>
      <c r="D8" s="47"/>
      <c r="E8" s="47"/>
      <c r="F8" s="25">
        <f>SUM(F4:F7)</f>
        <v>1490000</v>
      </c>
      <c r="G8" s="26"/>
    </row>
    <row r="10" spans="2:7">
      <c r="B10" t="s">
        <v>35</v>
      </c>
    </row>
    <row r="11" spans="2:7">
      <c r="B11" t="s">
        <v>36</v>
      </c>
    </row>
    <row r="12" spans="2:7">
      <c r="B12" t="s">
        <v>37</v>
      </c>
    </row>
    <row r="13" spans="2:7">
      <c r="B13" t="s">
        <v>38</v>
      </c>
    </row>
  </sheetData>
  <mergeCells count="1">
    <mergeCell ref="B8:E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P21" sqref="P21"/>
    </sheetView>
  </sheetViews>
  <sheetFormatPr defaultRowHeight="16.5"/>
  <cols>
    <col min="1" max="1" width="5.875" customWidth="1"/>
    <col min="2" max="2" width="5.25" bestFit="1" customWidth="1"/>
    <col min="3" max="3" width="20.625" customWidth="1"/>
    <col min="4" max="4" width="8.125" style="1" customWidth="1"/>
    <col min="5" max="5" width="14.625" customWidth="1"/>
    <col min="6" max="6" width="16.375" customWidth="1"/>
  </cols>
  <sheetData>
    <row r="2" spans="2:6" ht="17.25" thickBot="1">
      <c r="B2" s="27" t="s">
        <v>40</v>
      </c>
    </row>
    <row r="3" spans="2:6" ht="17.25" thickBot="1">
      <c r="B3" s="2" t="s">
        <v>9</v>
      </c>
      <c r="C3" s="3" t="s">
        <v>10</v>
      </c>
      <c r="D3" s="3" t="s">
        <v>11</v>
      </c>
      <c r="E3" s="3" t="s">
        <v>12</v>
      </c>
      <c r="F3" s="4" t="s">
        <v>13</v>
      </c>
    </row>
    <row r="4" spans="2:6">
      <c r="B4" s="28">
        <v>1</v>
      </c>
      <c r="C4" s="5" t="s">
        <v>20</v>
      </c>
      <c r="D4" s="6">
        <v>1</v>
      </c>
      <c r="E4" s="38">
        <v>30000</v>
      </c>
      <c r="F4" s="39">
        <f>(E4*D4)</f>
        <v>30000</v>
      </c>
    </row>
    <row r="5" spans="2:6">
      <c r="B5" s="29">
        <v>2</v>
      </c>
      <c r="C5" s="30" t="s">
        <v>17</v>
      </c>
      <c r="D5" s="31">
        <v>20</v>
      </c>
      <c r="E5" s="40">
        <v>10</v>
      </c>
      <c r="F5" s="41">
        <f t="shared" ref="F5:F11" si="0">(E5*D5)</f>
        <v>200</v>
      </c>
    </row>
    <row r="6" spans="2:6">
      <c r="B6" s="29">
        <v>3</v>
      </c>
      <c r="C6" s="30" t="s">
        <v>18</v>
      </c>
      <c r="D6" s="31">
        <v>20</v>
      </c>
      <c r="E6" s="40">
        <v>10</v>
      </c>
      <c r="F6" s="41">
        <f t="shared" si="0"/>
        <v>200</v>
      </c>
    </row>
    <row r="7" spans="2:6">
      <c r="B7" s="29">
        <v>4</v>
      </c>
      <c r="C7" s="31" t="s">
        <v>19</v>
      </c>
      <c r="D7" s="31">
        <v>1</v>
      </c>
      <c r="E7" s="40">
        <v>1000</v>
      </c>
      <c r="F7" s="41">
        <f t="shared" si="0"/>
        <v>1000</v>
      </c>
    </row>
    <row r="8" spans="2:6">
      <c r="B8" s="29">
        <v>5</v>
      </c>
      <c r="C8" s="31" t="s">
        <v>21</v>
      </c>
      <c r="D8" s="31">
        <v>1</v>
      </c>
      <c r="E8" s="40">
        <v>700</v>
      </c>
      <c r="F8" s="41">
        <f t="shared" si="0"/>
        <v>700</v>
      </c>
    </row>
    <row r="9" spans="2:6">
      <c r="B9" s="29">
        <v>6</v>
      </c>
      <c r="C9" s="31" t="s">
        <v>22</v>
      </c>
      <c r="D9" s="31">
        <v>2</v>
      </c>
      <c r="E9" s="42">
        <v>100</v>
      </c>
      <c r="F9" s="41">
        <f t="shared" si="0"/>
        <v>200</v>
      </c>
    </row>
    <row r="10" spans="2:6">
      <c r="B10" s="29">
        <v>7</v>
      </c>
      <c r="C10" s="31" t="s">
        <v>23</v>
      </c>
      <c r="D10" s="31">
        <v>1</v>
      </c>
      <c r="E10" s="43">
        <v>5100</v>
      </c>
      <c r="F10" s="41">
        <f t="shared" si="0"/>
        <v>5100</v>
      </c>
    </row>
    <row r="11" spans="2:6">
      <c r="B11" s="29">
        <v>8</v>
      </c>
      <c r="C11" s="31" t="s">
        <v>24</v>
      </c>
      <c r="D11" s="31">
        <v>4</v>
      </c>
      <c r="E11" s="40">
        <v>100</v>
      </c>
      <c r="F11" s="41">
        <f t="shared" si="0"/>
        <v>400</v>
      </c>
    </row>
    <row r="12" spans="2:6">
      <c r="B12" s="29">
        <v>9</v>
      </c>
      <c r="C12" s="31" t="s">
        <v>28</v>
      </c>
      <c r="D12" s="31">
        <v>8</v>
      </c>
      <c r="E12" s="44">
        <v>165</v>
      </c>
      <c r="F12" s="41">
        <f t="shared" ref="F12:F13" si="1">(E12*D12)</f>
        <v>1320</v>
      </c>
    </row>
    <row r="13" spans="2:6">
      <c r="B13" s="29">
        <v>10</v>
      </c>
      <c r="C13" s="31" t="s">
        <v>29</v>
      </c>
      <c r="D13" s="31">
        <v>3</v>
      </c>
      <c r="E13" s="43">
        <v>500</v>
      </c>
      <c r="F13" s="41">
        <f t="shared" si="1"/>
        <v>1500</v>
      </c>
    </row>
    <row r="14" spans="2:6">
      <c r="B14" s="29">
        <v>11</v>
      </c>
      <c r="C14" s="31" t="s">
        <v>25</v>
      </c>
      <c r="D14" s="31">
        <v>1</v>
      </c>
      <c r="E14" s="32" t="s">
        <v>26</v>
      </c>
      <c r="F14" s="33" t="s">
        <v>26</v>
      </c>
    </row>
    <row r="15" spans="2:6" ht="17.25" thickBot="1">
      <c r="B15" s="34">
        <v>12</v>
      </c>
      <c r="C15" s="35" t="s">
        <v>27</v>
      </c>
      <c r="D15" s="35">
        <v>3</v>
      </c>
      <c r="E15" s="36" t="s">
        <v>26</v>
      </c>
      <c r="F15" s="37" t="s">
        <v>26</v>
      </c>
    </row>
    <row r="16" spans="2:6" ht="17.25" thickBot="1">
      <c r="B16" s="46" t="s">
        <v>41</v>
      </c>
      <c r="C16" s="47"/>
      <c r="D16" s="47"/>
      <c r="E16" s="47"/>
      <c r="F16" s="45">
        <f>SUM(F4:F15)</f>
        <v>40620</v>
      </c>
    </row>
    <row r="19" spans="2:6" ht="17.25" thickBot="1"/>
    <row r="20" spans="2:6" ht="17.25" thickBot="1">
      <c r="B20" s="2" t="s">
        <v>9</v>
      </c>
      <c r="C20" s="3" t="s">
        <v>10</v>
      </c>
      <c r="D20" s="3" t="s">
        <v>11</v>
      </c>
      <c r="E20" s="3" t="s">
        <v>12</v>
      </c>
      <c r="F20" s="4" t="s">
        <v>13</v>
      </c>
    </row>
    <row r="21" spans="2:6">
      <c r="B21" s="28">
        <v>1</v>
      </c>
      <c r="C21" s="5" t="s">
        <v>20</v>
      </c>
      <c r="D21" s="6">
        <v>1</v>
      </c>
      <c r="E21" s="38">
        <v>30000</v>
      </c>
      <c r="F21" s="39">
        <f>(E21*D21)</f>
        <v>30000</v>
      </c>
    </row>
    <row r="22" spans="2:6">
      <c r="B22" s="29">
        <v>2</v>
      </c>
      <c r="C22" s="30" t="s">
        <v>17</v>
      </c>
      <c r="D22" s="31">
        <v>20</v>
      </c>
      <c r="E22" s="40">
        <v>10</v>
      </c>
      <c r="F22" s="41">
        <f t="shared" ref="F22:F30" si="2">(E22*D22)</f>
        <v>200</v>
      </c>
    </row>
    <row r="23" spans="2:6">
      <c r="B23" s="29">
        <v>3</v>
      </c>
      <c r="C23" s="30" t="s">
        <v>18</v>
      </c>
      <c r="D23" s="31">
        <v>20</v>
      </c>
      <c r="E23" s="40">
        <v>10</v>
      </c>
      <c r="F23" s="41">
        <f t="shared" si="2"/>
        <v>200</v>
      </c>
    </row>
    <row r="24" spans="2:6">
      <c r="B24" s="29">
        <v>4</v>
      </c>
      <c r="C24" s="31" t="s">
        <v>43</v>
      </c>
      <c r="D24" s="31">
        <v>1</v>
      </c>
      <c r="E24" s="40">
        <v>1000</v>
      </c>
      <c r="F24" s="41">
        <f t="shared" si="2"/>
        <v>1000</v>
      </c>
    </row>
    <row r="25" spans="2:6">
      <c r="B25" s="48">
        <v>5</v>
      </c>
      <c r="C25" s="49" t="s">
        <v>44</v>
      </c>
      <c r="D25" s="49">
        <v>1</v>
      </c>
      <c r="E25" s="50">
        <v>2300</v>
      </c>
      <c r="F25" s="51">
        <f t="shared" si="2"/>
        <v>2300</v>
      </c>
    </row>
    <row r="26" spans="2:6">
      <c r="B26" s="29">
        <v>6</v>
      </c>
      <c r="C26" s="31" t="s">
        <v>45</v>
      </c>
      <c r="D26" s="31">
        <v>2</v>
      </c>
      <c r="E26" s="42">
        <v>100</v>
      </c>
      <c r="F26" s="41">
        <f t="shared" si="2"/>
        <v>200</v>
      </c>
    </row>
    <row r="27" spans="2:6">
      <c r="B27" s="29">
        <v>7</v>
      </c>
      <c r="C27" s="31" t="s">
        <v>46</v>
      </c>
      <c r="D27" s="31">
        <v>1</v>
      </c>
      <c r="E27" s="43">
        <v>5100</v>
      </c>
      <c r="F27" s="41">
        <f t="shared" si="2"/>
        <v>5100</v>
      </c>
    </row>
    <row r="28" spans="2:6">
      <c r="B28" s="29">
        <v>8</v>
      </c>
      <c r="C28" s="31" t="s">
        <v>47</v>
      </c>
      <c r="D28" s="31">
        <v>4</v>
      </c>
      <c r="E28" s="40">
        <v>100</v>
      </c>
      <c r="F28" s="41">
        <f t="shared" si="2"/>
        <v>400</v>
      </c>
    </row>
    <row r="29" spans="2:6">
      <c r="B29" s="29">
        <v>9</v>
      </c>
      <c r="C29" s="31" t="s">
        <v>48</v>
      </c>
      <c r="D29" s="31">
        <v>8</v>
      </c>
      <c r="E29" s="44">
        <v>165</v>
      </c>
      <c r="F29" s="41">
        <f t="shared" si="2"/>
        <v>1320</v>
      </c>
    </row>
    <row r="30" spans="2:6">
      <c r="B30" s="29">
        <v>10</v>
      </c>
      <c r="C30" s="31" t="s">
        <v>49</v>
      </c>
      <c r="D30" s="31">
        <v>3</v>
      </c>
      <c r="E30" s="43">
        <v>500</v>
      </c>
      <c r="F30" s="41">
        <f t="shared" si="2"/>
        <v>1500</v>
      </c>
    </row>
    <row r="31" spans="2:6">
      <c r="B31" s="29">
        <v>11</v>
      </c>
      <c r="C31" s="31" t="s">
        <v>50</v>
      </c>
      <c r="D31" s="31">
        <v>1</v>
      </c>
      <c r="E31" s="32" t="s">
        <v>51</v>
      </c>
      <c r="F31" s="33" t="s">
        <v>51</v>
      </c>
    </row>
    <row r="32" spans="2:6" ht="17.25" thickBot="1">
      <c r="B32" s="34">
        <v>12</v>
      </c>
      <c r="C32" s="35" t="s">
        <v>52</v>
      </c>
      <c r="D32" s="35">
        <v>3</v>
      </c>
      <c r="E32" s="36" t="s">
        <v>51</v>
      </c>
      <c r="F32" s="37" t="s">
        <v>51</v>
      </c>
    </row>
    <row r="33" spans="2:6" ht="17.25" thickBot="1">
      <c r="B33" s="46" t="s">
        <v>53</v>
      </c>
      <c r="C33" s="47"/>
      <c r="D33" s="47"/>
      <c r="E33" s="47"/>
      <c r="F33" s="45">
        <f>SUM(F21:F32)</f>
        <v>42220</v>
      </c>
    </row>
  </sheetData>
  <mergeCells count="2">
    <mergeCell ref="B16:E16"/>
    <mergeCell ref="B33:E3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zoomScaleNormal="100" workbookViewId="0">
      <selection activeCell="F22" sqref="F22"/>
    </sheetView>
  </sheetViews>
  <sheetFormatPr defaultRowHeight="16.5"/>
  <cols>
    <col min="1" max="1" width="3.5" style="52" customWidth="1"/>
    <col min="2" max="2" width="5.375" style="52" customWidth="1"/>
    <col min="3" max="3" width="9" style="53"/>
    <col min="4" max="4" width="16.625" style="52" bestFit="1" customWidth="1"/>
    <col min="5" max="5" width="9" style="53"/>
    <col min="6" max="6" width="39.125" style="52" bestFit="1" customWidth="1"/>
    <col min="7" max="7" width="17.75" style="52" customWidth="1"/>
    <col min="8" max="9" width="9" style="52"/>
    <col min="10" max="10" width="18.125" style="52" bestFit="1" customWidth="1"/>
    <col min="11" max="11" width="9" style="52"/>
    <col min="12" max="12" width="54.125" style="52" customWidth="1"/>
    <col min="13" max="13" width="20.625" style="52" bestFit="1" customWidth="1"/>
    <col min="14" max="16384" width="9" style="52"/>
  </cols>
  <sheetData>
    <row r="1" spans="2:13">
      <c r="B1" s="97" t="s">
        <v>108</v>
      </c>
    </row>
    <row r="2" spans="2:13" ht="17.25" thickBot="1">
      <c r="C2" s="53" t="s">
        <v>107</v>
      </c>
      <c r="I2" s="53" t="s">
        <v>106</v>
      </c>
      <c r="K2" s="53"/>
    </row>
    <row r="3" spans="2:13" ht="17.25" thickBot="1">
      <c r="C3" s="95" t="s">
        <v>104</v>
      </c>
      <c r="D3" s="94" t="s">
        <v>103</v>
      </c>
      <c r="E3" s="94" t="s">
        <v>102</v>
      </c>
      <c r="F3" s="94" t="s">
        <v>101</v>
      </c>
      <c r="G3" s="96" t="s">
        <v>105</v>
      </c>
      <c r="I3" s="95" t="s">
        <v>104</v>
      </c>
      <c r="J3" s="94" t="s">
        <v>103</v>
      </c>
      <c r="K3" s="94" t="s">
        <v>102</v>
      </c>
      <c r="L3" s="93" t="s">
        <v>101</v>
      </c>
      <c r="M3" s="92" t="s">
        <v>100</v>
      </c>
    </row>
    <row r="4" spans="2:13">
      <c r="C4" s="69">
        <v>1</v>
      </c>
      <c r="D4" s="68" t="s">
        <v>99</v>
      </c>
      <c r="E4" s="67">
        <v>1</v>
      </c>
      <c r="F4" s="68" t="s">
        <v>98</v>
      </c>
      <c r="G4" s="91" t="s">
        <v>78</v>
      </c>
      <c r="I4" s="69">
        <v>1</v>
      </c>
      <c r="J4" s="68" t="s">
        <v>99</v>
      </c>
      <c r="K4" s="67">
        <v>1</v>
      </c>
      <c r="L4" s="90" t="s">
        <v>98</v>
      </c>
      <c r="M4" s="89" t="s">
        <v>97</v>
      </c>
    </row>
    <row r="5" spans="2:13">
      <c r="C5" s="61">
        <v>2</v>
      </c>
      <c r="D5" s="58" t="s">
        <v>96</v>
      </c>
      <c r="E5" s="60">
        <v>1</v>
      </c>
      <c r="F5" s="58" t="s">
        <v>95</v>
      </c>
      <c r="G5" s="80" t="s">
        <v>78</v>
      </c>
      <c r="I5" s="61">
        <v>2</v>
      </c>
      <c r="J5" s="58" t="s">
        <v>96</v>
      </c>
      <c r="K5" s="60">
        <v>1</v>
      </c>
      <c r="L5" s="79" t="s">
        <v>95</v>
      </c>
      <c r="M5" s="78"/>
    </row>
    <row r="6" spans="2:13" ht="49.5">
      <c r="C6" s="61">
        <v>3</v>
      </c>
      <c r="D6" s="58" t="s">
        <v>93</v>
      </c>
      <c r="E6" s="60">
        <v>1</v>
      </c>
      <c r="F6" s="58" t="s">
        <v>94</v>
      </c>
      <c r="G6" s="80" t="s">
        <v>78</v>
      </c>
      <c r="I6" s="61">
        <v>3</v>
      </c>
      <c r="J6" s="58" t="s">
        <v>93</v>
      </c>
      <c r="K6" s="60">
        <v>1</v>
      </c>
      <c r="L6" s="88" t="s">
        <v>92</v>
      </c>
      <c r="M6" s="78"/>
    </row>
    <row r="7" spans="2:13">
      <c r="C7" s="61">
        <v>4</v>
      </c>
      <c r="D7" s="58" t="s">
        <v>91</v>
      </c>
      <c r="E7" s="60">
        <v>1</v>
      </c>
      <c r="F7" s="58" t="s">
        <v>90</v>
      </c>
      <c r="G7" s="80" t="s">
        <v>78</v>
      </c>
      <c r="I7" s="61">
        <v>4</v>
      </c>
      <c r="J7" s="58" t="s">
        <v>89</v>
      </c>
      <c r="K7" s="60">
        <v>1</v>
      </c>
      <c r="L7" s="87" t="s">
        <v>88</v>
      </c>
      <c r="M7" s="78"/>
    </row>
    <row r="8" spans="2:13">
      <c r="C8" s="61">
        <v>5</v>
      </c>
      <c r="D8" s="58" t="s">
        <v>87</v>
      </c>
      <c r="E8" s="60">
        <v>3</v>
      </c>
      <c r="F8" s="58" t="s">
        <v>86</v>
      </c>
      <c r="G8" s="80" t="s">
        <v>78</v>
      </c>
      <c r="I8" s="85">
        <v>5</v>
      </c>
      <c r="J8" s="84" t="s">
        <v>87</v>
      </c>
      <c r="K8" s="83">
        <v>3</v>
      </c>
      <c r="L8" s="82" t="s">
        <v>86</v>
      </c>
      <c r="M8" s="81"/>
    </row>
    <row r="9" spans="2:13">
      <c r="C9" s="61">
        <v>6</v>
      </c>
      <c r="D9" s="58" t="s">
        <v>85</v>
      </c>
      <c r="E9" s="60">
        <v>1</v>
      </c>
      <c r="F9" s="58" t="s">
        <v>84</v>
      </c>
      <c r="G9" s="80" t="s">
        <v>78</v>
      </c>
      <c r="I9" s="61">
        <v>6</v>
      </c>
      <c r="J9" s="58" t="s">
        <v>85</v>
      </c>
      <c r="K9" s="60">
        <v>1</v>
      </c>
      <c r="L9" s="79" t="s">
        <v>84</v>
      </c>
      <c r="M9" s="78" t="s">
        <v>83</v>
      </c>
    </row>
    <row r="10" spans="2:13" ht="33">
      <c r="C10" s="61">
        <v>7</v>
      </c>
      <c r="D10" s="58" t="s">
        <v>81</v>
      </c>
      <c r="E10" s="60">
        <v>1</v>
      </c>
      <c r="F10" s="63" t="s">
        <v>82</v>
      </c>
      <c r="G10" s="80" t="s">
        <v>78</v>
      </c>
      <c r="I10" s="61">
        <v>7</v>
      </c>
      <c r="J10" s="58" t="s">
        <v>81</v>
      </c>
      <c r="K10" s="60">
        <v>1</v>
      </c>
      <c r="L10" s="86" t="s">
        <v>80</v>
      </c>
      <c r="M10" s="78" t="s">
        <v>79</v>
      </c>
    </row>
    <row r="11" spans="2:13">
      <c r="C11" s="61">
        <v>8</v>
      </c>
      <c r="D11" s="58" t="s">
        <v>77</v>
      </c>
      <c r="E11" s="60">
        <v>1</v>
      </c>
      <c r="F11" s="58" t="s">
        <v>76</v>
      </c>
      <c r="G11" s="80" t="s">
        <v>78</v>
      </c>
      <c r="I11" s="61">
        <v>8</v>
      </c>
      <c r="J11" s="58" t="s">
        <v>77</v>
      </c>
      <c r="K11" s="60">
        <v>1</v>
      </c>
      <c r="L11" s="79" t="s">
        <v>76</v>
      </c>
      <c r="M11" s="78" t="s">
        <v>75</v>
      </c>
    </row>
    <row r="12" spans="2:13">
      <c r="C12" s="61">
        <v>9</v>
      </c>
      <c r="D12" s="58" t="s">
        <v>74</v>
      </c>
      <c r="E12" s="60">
        <v>1</v>
      </c>
      <c r="F12" s="58" t="s">
        <v>73</v>
      </c>
      <c r="G12" s="80" t="s">
        <v>72</v>
      </c>
      <c r="I12" s="61">
        <v>9</v>
      </c>
      <c r="J12" s="58" t="s">
        <v>74</v>
      </c>
      <c r="K12" s="60">
        <v>1</v>
      </c>
      <c r="L12" s="79" t="s">
        <v>73</v>
      </c>
      <c r="M12" s="78"/>
    </row>
    <row r="13" spans="2:13">
      <c r="C13" s="61">
        <v>10</v>
      </c>
      <c r="D13" s="58" t="s">
        <v>71</v>
      </c>
      <c r="E13" s="60">
        <v>4</v>
      </c>
      <c r="F13" s="58" t="s">
        <v>70</v>
      </c>
      <c r="G13" s="80" t="s">
        <v>72</v>
      </c>
      <c r="I13" s="85">
        <v>10</v>
      </c>
      <c r="J13" s="84" t="s">
        <v>71</v>
      </c>
      <c r="K13" s="83">
        <v>4</v>
      </c>
      <c r="L13" s="82" t="s">
        <v>70</v>
      </c>
      <c r="M13" s="81"/>
    </row>
    <row r="14" spans="2:13">
      <c r="C14" s="61">
        <v>11</v>
      </c>
      <c r="D14" s="58" t="s">
        <v>69</v>
      </c>
      <c r="E14" s="60">
        <v>1</v>
      </c>
      <c r="F14" s="58" t="s">
        <v>68</v>
      </c>
      <c r="G14" s="80" t="s">
        <v>66</v>
      </c>
      <c r="I14" s="61">
        <v>11</v>
      </c>
      <c r="J14" s="58" t="s">
        <v>69</v>
      </c>
      <c r="K14" s="60">
        <v>1</v>
      </c>
      <c r="L14" s="79" t="s">
        <v>68</v>
      </c>
      <c r="M14" s="78"/>
    </row>
    <row r="15" spans="2:13" ht="33.75" thickBot="1">
      <c r="C15" s="77">
        <v>12</v>
      </c>
      <c r="D15" s="75" t="s">
        <v>65</v>
      </c>
      <c r="E15" s="76">
        <v>1</v>
      </c>
      <c r="F15" s="75" t="s">
        <v>67</v>
      </c>
      <c r="G15" s="74" t="s">
        <v>66</v>
      </c>
      <c r="I15" s="73">
        <v>12</v>
      </c>
      <c r="J15" s="55" t="s">
        <v>65</v>
      </c>
      <c r="K15" s="72">
        <v>1</v>
      </c>
      <c r="L15" s="71" t="s">
        <v>64</v>
      </c>
      <c r="M15" s="70"/>
    </row>
    <row r="16" spans="2:13">
      <c r="I16" s="69">
        <v>13</v>
      </c>
      <c r="J16" s="68" t="s">
        <v>63</v>
      </c>
      <c r="K16" s="67">
        <v>1</v>
      </c>
      <c r="L16" s="66" t="s">
        <v>62</v>
      </c>
      <c r="M16" s="65" t="s">
        <v>59</v>
      </c>
    </row>
    <row r="17" spans="9:13">
      <c r="I17" s="61">
        <v>14</v>
      </c>
      <c r="J17" s="58" t="s">
        <v>61</v>
      </c>
      <c r="K17" s="60">
        <v>1</v>
      </c>
      <c r="L17" s="63" t="s">
        <v>60</v>
      </c>
      <c r="M17" s="64" t="s">
        <v>59</v>
      </c>
    </row>
    <row r="18" spans="9:13" ht="33">
      <c r="I18" s="61">
        <v>15</v>
      </c>
      <c r="J18" s="58" t="s">
        <v>58</v>
      </c>
      <c r="K18" s="60">
        <v>1</v>
      </c>
      <c r="L18" s="63" t="s">
        <v>57</v>
      </c>
      <c r="M18" s="62" t="s">
        <v>56</v>
      </c>
    </row>
    <row r="19" spans="9:13">
      <c r="I19" s="61">
        <v>16</v>
      </c>
      <c r="J19" s="58" t="s">
        <v>55</v>
      </c>
      <c r="K19" s="60">
        <v>1</v>
      </c>
      <c r="L19" s="58" t="s">
        <v>54</v>
      </c>
      <c r="M19" s="57"/>
    </row>
    <row r="20" spans="9:13">
      <c r="I20" s="59"/>
      <c r="J20" s="58"/>
      <c r="K20" s="58"/>
      <c r="L20" s="58"/>
      <c r="M20" s="57"/>
    </row>
    <row r="21" spans="9:13">
      <c r="I21" s="59"/>
      <c r="J21" s="58"/>
      <c r="K21" s="58"/>
      <c r="L21" s="58"/>
      <c r="M21" s="57"/>
    </row>
    <row r="22" spans="9:13">
      <c r="I22" s="59"/>
      <c r="J22" s="58"/>
      <c r="K22" s="58"/>
      <c r="L22" s="58"/>
      <c r="M22" s="57"/>
    </row>
    <row r="23" spans="9:13">
      <c r="I23" s="59"/>
      <c r="J23" s="58"/>
      <c r="K23" s="58"/>
      <c r="L23" s="58"/>
      <c r="M23" s="57"/>
    </row>
    <row r="24" spans="9:13">
      <c r="I24" s="59"/>
      <c r="J24" s="58"/>
      <c r="K24" s="58"/>
      <c r="L24" s="58"/>
      <c r="M24" s="57"/>
    </row>
    <row r="25" spans="9:13">
      <c r="I25" s="59"/>
      <c r="J25" s="58"/>
      <c r="K25" s="58"/>
      <c r="L25" s="58"/>
      <c r="M25" s="57"/>
    </row>
    <row r="26" spans="9:13">
      <c r="I26" s="59"/>
      <c r="J26" s="58"/>
      <c r="K26" s="58"/>
      <c r="L26" s="58"/>
      <c r="M26" s="57"/>
    </row>
    <row r="27" spans="9:13">
      <c r="I27" s="59"/>
      <c r="J27" s="58"/>
      <c r="K27" s="58"/>
      <c r="L27" s="58"/>
      <c r="M27" s="57"/>
    </row>
    <row r="28" spans="9:13">
      <c r="I28" s="56"/>
      <c r="J28" s="55"/>
      <c r="K28" s="55"/>
      <c r="L28" s="55"/>
      <c r="M28" s="54"/>
    </row>
  </sheetData>
  <phoneticPr fontId="3" type="noConversion"/>
  <pageMargins left="0.7" right="0.7" top="0.75" bottom="0.75" header="0.3" footer="0.3"/>
  <pageSetup paperSize="9" orientation="landscape" horizontalDpi="4294967292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 비용</vt:lpstr>
      <vt:lpstr>부품</vt:lpstr>
      <vt:lpstr>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2017-11-29T00:22:36Z</dcterms:modified>
</cp:coreProperties>
</file>