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heck list" sheetId="1" r:id="rId1"/>
    <sheet name="Power" sheetId="2" r:id="rId2"/>
    <sheet name="Snubber Review" sheetId="3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I8" i="4" l="1"/>
  <c r="D8" i="4"/>
  <c r="K7" i="2" l="1"/>
  <c r="K4" i="2"/>
  <c r="E7" i="2"/>
  <c r="E9" i="2" s="1"/>
  <c r="E4" i="2"/>
  <c r="E6" i="2" s="1"/>
  <c r="J9" i="2"/>
  <c r="K8" i="2"/>
  <c r="J6" i="2"/>
  <c r="K5" i="2"/>
  <c r="E8" i="2"/>
  <c r="E5" i="2"/>
  <c r="D9" i="2"/>
  <c r="D6" i="2"/>
  <c r="K9" i="2" l="1"/>
  <c r="K6" i="2"/>
</calcChain>
</file>

<file path=xl/sharedStrings.xml><?xml version="1.0" encoding="utf-8"?>
<sst xmlns="http://schemas.openxmlformats.org/spreadsheetml/2006/main" count="72" uniqueCount="45">
  <si>
    <t>Board dead 원인 파악</t>
    <phoneticPr fontId="2" type="noConversion"/>
  </si>
  <si>
    <t>DC-DC Regulator가 dead 되는지 확인</t>
    <phoneticPr fontId="2" type="noConversion"/>
  </si>
  <si>
    <t>FST10-5FFM</t>
    <phoneticPr fontId="2" type="noConversion"/>
  </si>
  <si>
    <t>Fuse dead 발생 여부</t>
    <phoneticPr fontId="2" type="noConversion"/>
  </si>
  <si>
    <t>250VAC 5A</t>
    <phoneticPr fontId="2" type="noConversion"/>
  </si>
  <si>
    <t>회로 보강</t>
    <phoneticPr fontId="2" type="noConversion"/>
  </si>
  <si>
    <t>+5V, +15V DC/DC output에 콘덴서 추가</t>
    <phoneticPr fontId="2" type="noConversion"/>
  </si>
  <si>
    <t>15V bias Transistor에 Bias 저항 필요 여부 확인</t>
    <phoneticPr fontId="2" type="noConversion"/>
  </si>
  <si>
    <t>Q1,Q2,Q3,Q4</t>
    <phoneticPr fontId="2" type="noConversion"/>
  </si>
  <si>
    <t>V</t>
    <phoneticPr fontId="2" type="noConversion"/>
  </si>
  <si>
    <t>Power</t>
    <phoneticPr fontId="2" type="noConversion"/>
  </si>
  <si>
    <t>W</t>
    <phoneticPr fontId="2" type="noConversion"/>
  </si>
  <si>
    <t>I</t>
    <phoneticPr fontId="2" type="noConversion"/>
  </si>
  <si>
    <t>Input</t>
    <phoneticPr fontId="2" type="noConversion"/>
  </si>
  <si>
    <t>Output</t>
    <phoneticPr fontId="2" type="noConversion"/>
  </si>
  <si>
    <t>A</t>
    <phoneticPr fontId="2" type="noConversion"/>
  </si>
  <si>
    <t>Transformer 1,2차 coil중 어느쪽이 dead되는지 확인 - 1차측이 죽을 것으로 예상됨</t>
    <phoneticPr fontId="2" type="noConversion"/>
  </si>
  <si>
    <t>300W</t>
    <phoneticPr fontId="2" type="noConversion"/>
  </si>
  <si>
    <t>150W</t>
    <phoneticPr fontId="2" type="noConversion"/>
  </si>
  <si>
    <t>Turn ratio</t>
    <phoneticPr fontId="2" type="noConversion"/>
  </si>
  <si>
    <t>단가</t>
    <phoneticPr fontId="2" type="noConversion"/>
  </si>
  <si>
    <t>CAS_6-NP</t>
    <phoneticPr fontId="2" type="noConversion"/>
  </si>
  <si>
    <t>2차측은 전류가 낮으므로 current detect이 안될것으로 판단됨 - 1차측에 연결 검토</t>
    <phoneticPr fontId="2" type="noConversion"/>
  </si>
  <si>
    <t>통신 error 발생은 MCU board의 damage인지 확인 필요</t>
    <phoneticPr fontId="2" type="noConversion"/>
  </si>
  <si>
    <t>Zener Diode Vz=10V Izsm=454mA 1W 5% DO-41</t>
    <phoneticPr fontId="2" type="noConversion"/>
  </si>
  <si>
    <t>1N4740A</t>
    <phoneticPr fontId="2" type="noConversion"/>
  </si>
  <si>
    <t>Onsemi</t>
  </si>
  <si>
    <t>Zener Diode Vz=15V Izsm=304mA 1W 5% DO-41</t>
    <phoneticPr fontId="2" type="noConversion"/>
  </si>
  <si>
    <t>1N4744A</t>
    <phoneticPr fontId="2" type="noConversion"/>
  </si>
  <si>
    <t>1) Snubber 회로 추가시 Vgs 변화</t>
    <phoneticPr fontId="2" type="noConversion"/>
  </si>
  <si>
    <t>1. Snubber 회로 검토</t>
    <phoneticPr fontId="2" type="noConversion"/>
  </si>
  <si>
    <t>=&gt; Pulse Off시 역으로 걸리는 전압이 떨어진다.</t>
    <phoneticPr fontId="2" type="noConversion"/>
  </si>
  <si>
    <t>2) Snubber 회로 추가시 전류 변화</t>
    <phoneticPr fontId="2" type="noConversion"/>
  </si>
  <si>
    <t>=&gt; FET의 전류가 삼각파 형태를 띄며, Low FET의 경우에는 전류 방향이 반대로 흐른다.</t>
    <phoneticPr fontId="2" type="noConversion"/>
  </si>
  <si>
    <t>=&gt; FET의 전류가 구형파 형태를 띄며, Low FET도 정상 방향으로 흐른다.</t>
    <phoneticPr fontId="2" type="noConversion"/>
  </si>
  <si>
    <t>3) Snubber 회로 추가시 Transformer 전류 변화</t>
    <phoneticPr fontId="2" type="noConversion"/>
  </si>
  <si>
    <t>=&gt; Snubber가 없는 경우, Transformer의 전류가 안정화되지 않는다. Snubber 추가시 0.4msec내에 안정화 된다.</t>
    <phoneticPr fontId="2" type="noConversion"/>
  </si>
  <si>
    <t>Vin</t>
    <phoneticPr fontId="2" type="noConversion"/>
  </si>
  <si>
    <t>V</t>
    <phoneticPr fontId="2" type="noConversion"/>
  </si>
  <si>
    <t>Vout</t>
    <phoneticPr fontId="2" type="noConversion"/>
  </si>
  <si>
    <t>T1</t>
    <phoneticPr fontId="2" type="noConversion"/>
  </si>
  <si>
    <t>T2</t>
    <phoneticPr fontId="2" type="noConversion"/>
  </si>
  <si>
    <t>L1</t>
    <phoneticPr fontId="2" type="noConversion"/>
  </si>
  <si>
    <t>L2</t>
    <phoneticPr fontId="2" type="noConversion"/>
  </si>
  <si>
    <t>uH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</si>
</sst>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quotePrefix="1"/>
    <xf numFmtId="41" fontId="3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2" fontId="0" fillId="0" borderId="2" xfId="0" applyNumberFormat="1" applyBorder="1"/>
    <xf numFmtId="2" fontId="0" fillId="0" borderId="5" xfId="0" applyNumberFormat="1" applyBorder="1"/>
    <xf numFmtId="0" fontId="0" fillId="0" borderId="8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/>
    <xf numFmtId="0" fontId="5" fillId="0" borderId="0" xfId="0" quotePrefix="1" applyFont="1"/>
    <xf numFmtId="0" fontId="6" fillId="0" borderId="0" xfId="0" quotePrefix="1" applyFont="1"/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colors>
    <mruColors>
      <color rgb="FF0000FF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6</xdr:row>
      <xdr:rowOff>161925</xdr:rowOff>
    </xdr:from>
    <xdr:to>
      <xdr:col>13</xdr:col>
      <xdr:colOff>190500</xdr:colOff>
      <xdr:row>35</xdr:row>
      <xdr:rowOff>133350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209675"/>
          <a:ext cx="759142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523875</xdr:colOff>
      <xdr:row>6</xdr:row>
      <xdr:rowOff>85725</xdr:rowOff>
    </xdr:from>
    <xdr:to>
      <xdr:col>25</xdr:col>
      <xdr:colOff>609600</xdr:colOff>
      <xdr:row>35</xdr:row>
      <xdr:rowOff>114300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133475"/>
          <a:ext cx="8315325" cy="610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76200</xdr:colOff>
      <xdr:row>10</xdr:row>
      <xdr:rowOff>142875</xdr:rowOff>
    </xdr:from>
    <xdr:to>
      <xdr:col>22</xdr:col>
      <xdr:colOff>228600</xdr:colOff>
      <xdr:row>19</xdr:row>
      <xdr:rowOff>47625</xdr:rowOff>
    </xdr:to>
    <xdr:sp macro="" textlink="">
      <xdr:nvSpPr>
        <xdr:cNvPr id="5" name="모서리가 둥근 직사각형 4"/>
        <xdr:cNvSpPr/>
      </xdr:nvSpPr>
      <xdr:spPr>
        <a:xfrm>
          <a:off x="14478000" y="2028825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257175</xdr:colOff>
      <xdr:row>23</xdr:row>
      <xdr:rowOff>38100</xdr:rowOff>
    </xdr:from>
    <xdr:to>
      <xdr:col>22</xdr:col>
      <xdr:colOff>409575</xdr:colOff>
      <xdr:row>31</xdr:row>
      <xdr:rowOff>152400</xdr:rowOff>
    </xdr:to>
    <xdr:sp macro="" textlink="">
      <xdr:nvSpPr>
        <xdr:cNvPr id="6" name="모서리가 둥근 직사각형 5"/>
        <xdr:cNvSpPr/>
      </xdr:nvSpPr>
      <xdr:spPr>
        <a:xfrm>
          <a:off x="14658975" y="4648200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123825</xdr:colOff>
      <xdr:row>36</xdr:row>
      <xdr:rowOff>85725</xdr:rowOff>
    </xdr:from>
    <xdr:to>
      <xdr:col>21</xdr:col>
      <xdr:colOff>552450</xdr:colOff>
      <xdr:row>62</xdr:row>
      <xdr:rowOff>161925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7419975"/>
          <a:ext cx="1345882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85726</xdr:colOff>
      <xdr:row>66</xdr:row>
      <xdr:rowOff>142875</xdr:rowOff>
    </xdr:from>
    <xdr:to>
      <xdr:col>11</xdr:col>
      <xdr:colOff>66676</xdr:colOff>
      <xdr:row>91</xdr:row>
      <xdr:rowOff>16965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13763625"/>
          <a:ext cx="6153150" cy="511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190499</xdr:colOff>
      <xdr:row>66</xdr:row>
      <xdr:rowOff>125274</xdr:rowOff>
    </xdr:from>
    <xdr:to>
      <xdr:col>24</xdr:col>
      <xdr:colOff>518578</xdr:colOff>
      <xdr:row>84</xdr:row>
      <xdr:rowOff>95250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4" y="13746024"/>
          <a:ext cx="9243479" cy="3741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93</xdr:row>
      <xdr:rowOff>133351</xdr:rowOff>
    </xdr:from>
    <xdr:to>
      <xdr:col>11</xdr:col>
      <xdr:colOff>47625</xdr:colOff>
      <xdr:row>116</xdr:row>
      <xdr:rowOff>183959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9621501"/>
          <a:ext cx="6105525" cy="4870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277511</xdr:colOff>
      <xdr:row>93</xdr:row>
      <xdr:rowOff>47626</xdr:rowOff>
    </xdr:from>
    <xdr:to>
      <xdr:col>25</xdr:col>
      <xdr:colOff>447674</xdr:colOff>
      <xdr:row>112</xdr:row>
      <xdr:rowOff>142876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7936" y="19535776"/>
          <a:ext cx="9771363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104776</xdr:colOff>
      <xdr:row>139</xdr:row>
      <xdr:rowOff>133350</xdr:rowOff>
    </xdr:from>
    <xdr:to>
      <xdr:col>18</xdr:col>
      <xdr:colOff>638176</xdr:colOff>
      <xdr:row>161</xdr:row>
      <xdr:rowOff>68714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29051250"/>
          <a:ext cx="11506200" cy="454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119</xdr:row>
      <xdr:rowOff>57150</xdr:rowOff>
    </xdr:from>
    <xdr:to>
      <xdr:col>16</xdr:col>
      <xdr:colOff>257175</xdr:colOff>
      <xdr:row>138</xdr:row>
      <xdr:rowOff>86051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24784050"/>
          <a:ext cx="4333875" cy="401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119</xdr:row>
      <xdr:rowOff>76200</xdr:rowOff>
    </xdr:from>
    <xdr:to>
      <xdr:col>8</xdr:col>
      <xdr:colOff>681053</xdr:colOff>
      <xdr:row>138</xdr:row>
      <xdr:rowOff>133350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4803100"/>
          <a:ext cx="4662503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17"/>
  <sheetViews>
    <sheetView topLeftCell="A7" workbookViewId="0">
      <selection activeCell="D28" sqref="D28"/>
    </sheetView>
  </sheetViews>
  <sheetFormatPr defaultRowHeight="16.5" x14ac:dyDescent="0.3"/>
  <cols>
    <col min="3" max="3" width="21.25" bestFit="1" customWidth="1"/>
    <col min="4" max="4" width="74.375" customWidth="1"/>
    <col min="5" max="5" width="11.75" bestFit="1" customWidth="1"/>
  </cols>
  <sheetData>
    <row r="9" spans="2:5" x14ac:dyDescent="0.3">
      <c r="B9" s="21">
        <v>1</v>
      </c>
      <c r="C9" s="21" t="s">
        <v>0</v>
      </c>
      <c r="D9" t="s">
        <v>1</v>
      </c>
      <c r="E9" t="s">
        <v>2</v>
      </c>
    </row>
    <row r="10" spans="2:5" x14ac:dyDescent="0.3">
      <c r="B10" s="21"/>
      <c r="C10" s="21"/>
      <c r="D10" t="s">
        <v>3</v>
      </c>
      <c r="E10" t="s">
        <v>4</v>
      </c>
    </row>
    <row r="11" spans="2:5" x14ac:dyDescent="0.3">
      <c r="B11" s="21"/>
      <c r="C11" s="21"/>
      <c r="D11" t="s">
        <v>16</v>
      </c>
    </row>
    <row r="12" spans="2:5" x14ac:dyDescent="0.3">
      <c r="B12" s="21"/>
      <c r="C12" s="21"/>
      <c r="D12" t="s">
        <v>23</v>
      </c>
    </row>
    <row r="13" spans="2:5" x14ac:dyDescent="0.3">
      <c r="B13" s="21"/>
      <c r="C13" s="21"/>
    </row>
    <row r="14" spans="2:5" x14ac:dyDescent="0.3">
      <c r="B14" s="21">
        <v>2</v>
      </c>
      <c r="C14" s="21" t="s">
        <v>5</v>
      </c>
      <c r="D14" s="1" t="s">
        <v>6</v>
      </c>
      <c r="E14" t="s">
        <v>2</v>
      </c>
    </row>
    <row r="15" spans="2:5" x14ac:dyDescent="0.3">
      <c r="B15" s="21"/>
      <c r="C15" s="21"/>
      <c r="D15" t="s">
        <v>7</v>
      </c>
      <c r="E15" t="s">
        <v>8</v>
      </c>
    </row>
    <row r="16" spans="2:5" x14ac:dyDescent="0.3">
      <c r="B16" s="21"/>
      <c r="C16" s="21"/>
      <c r="D16" t="s">
        <v>22</v>
      </c>
      <c r="E16" t="s">
        <v>21</v>
      </c>
    </row>
    <row r="17" spans="2:3" x14ac:dyDescent="0.3">
      <c r="B17" s="21"/>
      <c r="C17" s="21"/>
    </row>
  </sheetData>
  <mergeCells count="4">
    <mergeCell ref="C9:C13"/>
    <mergeCell ref="B9:B13"/>
    <mergeCell ref="C14:C17"/>
    <mergeCell ref="B14:B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>
      <selection activeCell="D5" sqref="D5"/>
    </sheetView>
  </sheetViews>
  <sheetFormatPr defaultRowHeight="16.5" x14ac:dyDescent="0.3"/>
  <cols>
    <col min="6" max="6" width="9" style="3"/>
    <col min="12" max="12" width="9" style="3"/>
  </cols>
  <sheetData>
    <row r="1" spans="2:12" ht="17.25" thickBot="1" x14ac:dyDescent="0.35"/>
    <row r="2" spans="2:12" s="3" customFormat="1" ht="17.25" thickBot="1" x14ac:dyDescent="0.35">
      <c r="B2" s="22"/>
      <c r="C2" s="23"/>
      <c r="D2" s="10" t="s">
        <v>13</v>
      </c>
      <c r="E2" s="8" t="s">
        <v>14</v>
      </c>
      <c r="F2" s="9"/>
      <c r="H2" s="22"/>
      <c r="I2" s="23"/>
      <c r="J2" s="10" t="s">
        <v>13</v>
      </c>
      <c r="K2" s="8" t="s">
        <v>14</v>
      </c>
      <c r="L2" s="9"/>
    </row>
    <row r="3" spans="2:12" x14ac:dyDescent="0.3">
      <c r="B3" s="24" t="s">
        <v>19</v>
      </c>
      <c r="C3" s="25"/>
      <c r="D3" s="11">
        <v>1</v>
      </c>
      <c r="E3" s="7">
        <v>5</v>
      </c>
      <c r="F3" s="17"/>
      <c r="H3" s="24" t="s">
        <v>19</v>
      </c>
      <c r="I3" s="25"/>
      <c r="J3" s="11">
        <v>1</v>
      </c>
      <c r="K3" s="7">
        <v>40</v>
      </c>
      <c r="L3" s="17"/>
    </row>
    <row r="4" spans="2:12" x14ac:dyDescent="0.3">
      <c r="B4" s="26" t="s">
        <v>17</v>
      </c>
      <c r="C4" s="15" t="s">
        <v>9</v>
      </c>
      <c r="D4" s="12">
        <v>150</v>
      </c>
      <c r="E4" s="4">
        <f>D4*E3</f>
        <v>750</v>
      </c>
      <c r="F4" s="15" t="s">
        <v>9</v>
      </c>
      <c r="H4" s="26" t="s">
        <v>17</v>
      </c>
      <c r="I4" s="15" t="s">
        <v>9</v>
      </c>
      <c r="J4" s="12">
        <v>28</v>
      </c>
      <c r="K4" s="4">
        <f>J4*K3</f>
        <v>1120</v>
      </c>
      <c r="L4" s="15" t="s">
        <v>9</v>
      </c>
    </row>
    <row r="5" spans="2:12" x14ac:dyDescent="0.3">
      <c r="B5" s="26"/>
      <c r="C5" s="15" t="s">
        <v>10</v>
      </c>
      <c r="D5" s="12">
        <v>300</v>
      </c>
      <c r="E5" s="4">
        <f>D5</f>
        <v>300</v>
      </c>
      <c r="F5" s="15" t="s">
        <v>11</v>
      </c>
      <c r="H5" s="26"/>
      <c r="I5" s="15" t="s">
        <v>10</v>
      </c>
      <c r="J5" s="12">
        <v>300</v>
      </c>
      <c r="K5" s="4">
        <f>J5</f>
        <v>300</v>
      </c>
      <c r="L5" s="15" t="s">
        <v>11</v>
      </c>
    </row>
    <row r="6" spans="2:12" x14ac:dyDescent="0.3">
      <c r="B6" s="26"/>
      <c r="C6" s="15" t="s">
        <v>12</v>
      </c>
      <c r="D6" s="13">
        <f>D5/D4</f>
        <v>2</v>
      </c>
      <c r="E6" s="5">
        <f>E5/E4</f>
        <v>0.4</v>
      </c>
      <c r="F6" s="15" t="s">
        <v>15</v>
      </c>
      <c r="H6" s="26"/>
      <c r="I6" s="15" t="s">
        <v>12</v>
      </c>
      <c r="J6" s="13">
        <f>J5/J4</f>
        <v>10.714285714285714</v>
      </c>
      <c r="K6" s="5">
        <f>K5/K4</f>
        <v>0.26785714285714285</v>
      </c>
      <c r="L6" s="15" t="s">
        <v>15</v>
      </c>
    </row>
    <row r="7" spans="2:12" x14ac:dyDescent="0.3">
      <c r="B7" s="26" t="s">
        <v>18</v>
      </c>
      <c r="C7" s="15" t="s">
        <v>9</v>
      </c>
      <c r="D7" s="12">
        <v>220</v>
      </c>
      <c r="E7" s="4">
        <f>D7*E3</f>
        <v>1100</v>
      </c>
      <c r="F7" s="15" t="s">
        <v>9</v>
      </c>
      <c r="H7" s="26" t="s">
        <v>18</v>
      </c>
      <c r="I7" s="15" t="s">
        <v>9</v>
      </c>
      <c r="J7" s="12">
        <v>28</v>
      </c>
      <c r="K7" s="4">
        <f>J7*K3</f>
        <v>1120</v>
      </c>
      <c r="L7" s="15" t="s">
        <v>9</v>
      </c>
    </row>
    <row r="8" spans="2:12" x14ac:dyDescent="0.3">
      <c r="B8" s="26"/>
      <c r="C8" s="15" t="s">
        <v>10</v>
      </c>
      <c r="D8" s="12">
        <v>150</v>
      </c>
      <c r="E8" s="4">
        <f>D8</f>
        <v>150</v>
      </c>
      <c r="F8" s="15" t="s">
        <v>11</v>
      </c>
      <c r="H8" s="26"/>
      <c r="I8" s="15" t="s">
        <v>10</v>
      </c>
      <c r="J8" s="12">
        <v>150</v>
      </c>
      <c r="K8" s="4">
        <f>J8</f>
        <v>150</v>
      </c>
      <c r="L8" s="15" t="s">
        <v>11</v>
      </c>
    </row>
    <row r="9" spans="2:12" ht="17.25" thickBot="1" x14ac:dyDescent="0.35">
      <c r="B9" s="27"/>
      <c r="C9" s="16" t="s">
        <v>12</v>
      </c>
      <c r="D9" s="14">
        <f>D8/D7</f>
        <v>0.68181818181818177</v>
      </c>
      <c r="E9" s="6">
        <f>E8/E7</f>
        <v>0.13636363636363635</v>
      </c>
      <c r="F9" s="16" t="s">
        <v>15</v>
      </c>
      <c r="H9" s="27"/>
      <c r="I9" s="16" t="s">
        <v>12</v>
      </c>
      <c r="J9" s="14">
        <f>J8/J7</f>
        <v>5.3571428571428568</v>
      </c>
      <c r="K9" s="6">
        <f>K8/K7</f>
        <v>0.13392857142857142</v>
      </c>
      <c r="L9" s="16" t="s">
        <v>15</v>
      </c>
    </row>
    <row r="11" spans="2:12" x14ac:dyDescent="0.3">
      <c r="B11" t="s">
        <v>20</v>
      </c>
      <c r="C11" s="2">
        <v>20800</v>
      </c>
    </row>
  </sheetData>
  <mergeCells count="8">
    <mergeCell ref="B2:C2"/>
    <mergeCell ref="H2:I2"/>
    <mergeCell ref="B3:C3"/>
    <mergeCell ref="H3:I3"/>
    <mergeCell ref="B7:B9"/>
    <mergeCell ref="B4:B6"/>
    <mergeCell ref="H7:H9"/>
    <mergeCell ref="H4:H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9"/>
  <sheetViews>
    <sheetView workbookViewId="0">
      <selection activeCell="N4" sqref="N4"/>
    </sheetView>
  </sheetViews>
  <sheetFormatPr defaultRowHeight="16.5" x14ac:dyDescent="0.3"/>
  <cols>
    <col min="2" max="2" width="4.625" customWidth="1"/>
  </cols>
  <sheetData>
    <row r="4" spans="2:3" x14ac:dyDescent="0.3">
      <c r="B4" s="18" t="s">
        <v>30</v>
      </c>
    </row>
    <row r="5" spans="2:3" x14ac:dyDescent="0.3">
      <c r="C5" s="18" t="s">
        <v>29</v>
      </c>
    </row>
    <row r="6" spans="2:3" x14ac:dyDescent="0.3">
      <c r="C6" s="19" t="s">
        <v>31</v>
      </c>
    </row>
    <row r="65" spans="3:3" x14ac:dyDescent="0.3">
      <c r="C65" s="18" t="s">
        <v>32</v>
      </c>
    </row>
    <row r="66" spans="3:3" x14ac:dyDescent="0.3">
      <c r="C66" s="20" t="s">
        <v>33</v>
      </c>
    </row>
    <row r="93" spans="3:3" x14ac:dyDescent="0.3">
      <c r="C93" s="19" t="s">
        <v>34</v>
      </c>
    </row>
    <row r="118" spans="3:3" x14ac:dyDescent="0.3">
      <c r="C118" s="18" t="s">
        <v>35</v>
      </c>
    </row>
    <row r="119" spans="3:3" x14ac:dyDescent="0.3">
      <c r="C119" s="19" t="s">
        <v>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tabSelected="1" workbookViewId="0">
      <selection activeCell="J19" sqref="J19"/>
    </sheetView>
  </sheetViews>
  <sheetFormatPr defaultRowHeight="16.5" x14ac:dyDescent="0.3"/>
  <sheetData>
    <row r="3" spans="3:10" x14ac:dyDescent="0.3">
      <c r="C3" t="s">
        <v>25</v>
      </c>
      <c r="D3" t="s">
        <v>26</v>
      </c>
      <c r="E3" t="s">
        <v>24</v>
      </c>
    </row>
    <row r="4" spans="3:10" x14ac:dyDescent="0.3">
      <c r="C4" t="s">
        <v>28</v>
      </c>
      <c r="D4" t="s">
        <v>26</v>
      </c>
      <c r="E4" t="s">
        <v>27</v>
      </c>
    </row>
    <row r="7" spans="3:10" x14ac:dyDescent="0.3">
      <c r="C7" t="s">
        <v>37</v>
      </c>
      <c r="D7">
        <v>150</v>
      </c>
      <c r="E7" t="s">
        <v>38</v>
      </c>
      <c r="F7" t="s">
        <v>40</v>
      </c>
      <c r="G7">
        <v>1</v>
      </c>
      <c r="H7" t="s">
        <v>42</v>
      </c>
      <c r="I7">
        <v>600</v>
      </c>
      <c r="J7" t="s">
        <v>44</v>
      </c>
    </row>
    <row r="8" spans="3:10" x14ac:dyDescent="0.3">
      <c r="C8" t="s">
        <v>39</v>
      </c>
      <c r="D8">
        <f>D7*(G8/G7)</f>
        <v>750</v>
      </c>
      <c r="E8" t="s">
        <v>38</v>
      </c>
      <c r="F8" t="s">
        <v>41</v>
      </c>
      <c r="G8">
        <v>5</v>
      </c>
      <c r="H8" t="s">
        <v>43</v>
      </c>
      <c r="I8">
        <f>D8^2*I7/(D7^2)</f>
        <v>15000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Check list</vt:lpstr>
      <vt:lpstr>Power</vt:lpstr>
      <vt:lpstr>Snubber Review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2018-04-19T07:53:02Z</dcterms:modified>
</cp:coreProperties>
</file>