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'Pin-map'!$B$15:$AB$79</definedName>
  </definedNames>
  <calcPr calcId="152511"/>
</workbook>
</file>

<file path=xl/calcChain.xml><?xml version="1.0" encoding="utf-8"?>
<calcChain xmlns="http://schemas.openxmlformats.org/spreadsheetml/2006/main">
  <c r="M22" i="9" l="1"/>
  <c r="M16" i="9"/>
  <c r="N6" i="9"/>
  <c r="N8" i="9" s="1"/>
  <c r="N9" i="9" s="1"/>
  <c r="M6" i="9"/>
  <c r="M8" i="9" s="1"/>
  <c r="M10" i="9" s="1"/>
  <c r="M11" i="9" s="1"/>
  <c r="W12" i="6"/>
  <c r="W9" i="6"/>
  <c r="W11" i="6" s="1"/>
  <c r="W5" i="6"/>
  <c r="W7" i="6" s="1"/>
  <c r="W4" i="6"/>
  <c r="F39" i="7" l="1"/>
  <c r="F36" i="7"/>
  <c r="F41" i="7" s="1"/>
  <c r="P5" i="6" l="1"/>
  <c r="P7" i="6" s="1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<sst xmlns="http://schemas.openxmlformats.org/spreadsheetml/2006/main" count="1319" uniqueCount="467">
  <si>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</si>
  <si>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</si>
  <si>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</si>
  <si>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</si>
  <si>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</si>
  <si>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</si>
  <si>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</si>
  <si>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</si>
  <si>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</si>
  <si>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</si>
  <si>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</si>
  <si>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</si>
  <si>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</si>
  <si>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</si>
  <si>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</si>
  <si>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</si>
  <si>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</si>
  <si>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</si>
  <si>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</si>
  <si>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</si>
  <si>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</si>
  <si>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</si>
  <si>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</si>
  <si>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</si>
  <si>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</si>
  <si>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</si>
  <si>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</si>
  <si>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</si>
  <si>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</si>
  <si>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</si>
  <si>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</si>
  <si>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</si>
  <si>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</si>
  <si>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</si>
  <si>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</si>
  <si>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</si>
  <si>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</si>
  <si>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</si>
  <si>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</si>
  <si>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</si>
  <si>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</si>
  <si>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</si>
  <si>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</si>
  <si>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</si>
  <si>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</si>
  <si>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</si>
  <si>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</si>
  <si>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</si>
  <si>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</si>
  <si>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</si>
  <si>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</si>
  <si>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</si>
  <si>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</si>
  <si>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</si>
  <si>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</si>
  <si>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</si>
  <si>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</si>
  <si>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</si>
  <si>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</si>
  <si>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</si>
  <si>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</si>
  <si>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</si>
  <si>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</si>
  <si>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</si>
  <si>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</si>
  <si>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</si>
  <si>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</si>
  <si>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</si>
  <si>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</si>
  <si>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</si>
  <si>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</si>
  <si>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</si>
  <si>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</si>
  <si>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</si>
  <si>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</si>
  <si>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</si>
  <si>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</si>
  <si>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</si>
  <si>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</si>
  <si>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</si>
  <si>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</si>
  <si>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</si>
  <si>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</si>
  <si>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</si>
  <si>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</si>
  <si>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</si>
  <si>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</si>
  <si>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</si>
  <si>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</si>
  <si>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</si>
  <si>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</si>
  <si>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</si>
  <si>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</si>
  <si>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</si>
  <si>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</si>
  <si>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</si>
  <si>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</si>
  <si>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</si>
  <si>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</si>
  <si>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</si>
  <si>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</si>
  <si>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</si>
  <si>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</si>
  <si>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</si>
  <si>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</si>
  <si>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</si>
  <si>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</si>
  <si>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</si>
  <si>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</si>
  <si>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</si>
  <si>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</si>
  <si>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</si>
  <si>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</si>
  <si>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</si>
  <si>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</si>
  <si>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</si>
  <si>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</si>
  <si>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</si>
  <si>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</si>
  <si>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</si>
  <si>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</si>
  <si>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</si>
  <si>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</si>
  <si>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</si>
  <si>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</si>
  <si>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</si>
  <si>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</si>
  <si>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</si>
  <si>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</si>
  <si>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</si>
  <si>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</si>
  <si>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</si>
  <si>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</si>
  <si>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</si>
  <si>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</si>
  <si>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</si>
  <si>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</si>
  <si>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</si>
  <si>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</si>
  <si>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</si>
  <si>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</si>
  <si>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</si>
  <si>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</si>
  <si>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</si>
  <si>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</si>
  <si>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</si>
  <si>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</si>
  <si>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</si>
  <si>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</si>
  <si>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</si>
  <si>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</si>
  <si>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</si>
  <si>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</si>
  <si>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</si>
  <si>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</si>
  <si>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</si>
  <si>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</si>
  <si>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</si>
  <si>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</si>
  <si>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</si>
  <si>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</si>
  <si>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</si>
  <si>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</si>
  <si>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</si>
  <si>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</si>
  <si>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</si>
  <si>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</si>
  <si>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</si>
  <si>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</si>
  <si>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</si>
  <si>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</si>
  <si>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</si>
  <si>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</si>
  <si>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</si>
  <si>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</si>
  <si>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</si>
  <si>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</si>
  <si>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</si>
  <si>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</si>
  <si>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</si>
  <si>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</si>
  <si>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</si>
  <si>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</si>
  <si>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</si>
  <si>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</si>
  <si>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</si>
  <si>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</si>
  <si>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</si>
  <si>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</si>
  <si>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</si>
  <si>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</si>
  <si>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</si>
  <si>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</si>
  <si>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</si>
  <si>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</si>
  <si>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</si>
  <si>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</si>
  <si>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</si>
  <si>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</si>
  <si>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</si>
  <si>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</si>
  <si>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</si>
  <si>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</si>
  <si>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</si>
  <si>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</si>
  <si>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</si>
  <si>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</si>
  <si>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</si>
  <si>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</si>
  <si>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</si>
  <si>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</si>
  <si>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</si>
  <si>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</si>
  <si>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</si>
  <si>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</si>
  <si>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</si>
  <si>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</si>
  <si>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</si>
  <si>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</si>
  <si>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</si>
  <si>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</si>
  <si>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</si>
  <si>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</si>
  <si>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</si>
  <si>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</si>
  <si>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</si>
  <si>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</si>
  <si>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</si>
  <si>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</si>
  <si>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</si>
  <si>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</si>
  <si>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</si>
  <si>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</si>
  <si>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</si>
  <si>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</si>
  <si>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</si>
  <si>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</si>
  <si>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</si>
  <si>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</si>
  <si>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</si>
  <si>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</si>
  <si>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</si>
  <si>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</si>
  <si>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</si>
  <si>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</si>
  <si>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</si>
  <si>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</si>
  <si>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</si>
  <si>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</si>
  <si>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</si>
  <si>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</si>
  <si>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</si>
  <si>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</si>
  <si>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</si>
  <si>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</si>
  <si>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</si>
  <si>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</si>
  <si>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</si>
  <si>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</si>
  <si>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</si>
  <si>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</si>
  <si>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</si>
  <si>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</si>
  <si>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</si>
  <si>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</si>
  <si>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</si>
  <si>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</si>
  <si>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</si>
  <si>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</si>
  <si>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</si>
  <si>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</si>
  <si>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</si>
  <si>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</si>
  <si>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</si>
  <si>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</si>
  <si>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</si>
  <si>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</si>
  <si>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</si>
  <si>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</si>
  <si>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</si>
  <si>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</si>
  <si>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</si>
  <si>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</si>
  <si>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</si>
  <si>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</si>
  <si>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</si>
  <si>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</si>
  <si>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</si>
  <si>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</si>
  <si>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</si>
  <si>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</si>
  <si>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</si>
  <si>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</si>
  <si>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</si>
  <si>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</si>
  <si>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</si>
  <si>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</si>
  <si>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</si>
  <si>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</si>
  <si>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</si>
  <si>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</si>
  <si>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</si>
  <si>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</si>
  <si>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</si>
  <si>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</si>
  <si>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</si>
  <si>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</si>
  <si>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</si>
  <si>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</si>
  <si>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</si>
  <si>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</si>
  <si>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</si>
  <si>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</si>
  <si>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</si>
  <si>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</si>
  <si>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</si>
  <si>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</si>
  <si>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</si>
  <si>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</si>
  <si>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</si>
  <si>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</si>
  <si>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</si>
  <si>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</si>
  <si>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</si>
  <si>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</si>
  <si>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</si>
  <si>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</si>
  <si>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</si>
  <si>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</si>
  <si>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</si>
  <si>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</si>
  <si>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</si>
  <si>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</si>
  <si>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</si>
  <si>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</si>
  <si>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</si>
  <si>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</si>
  <si>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</si>
  <si>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</si>
  <si>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</si>
  <si>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</si>
  <si>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</si>
  <si>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</si>
  <si>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</si>
  <si>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</si>
  <si>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</si>
  <si>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</si>
  <si>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</si>
  <si>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</si>
  <si>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</si>
  <si>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</si>
  <si>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</si>
  <si>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</si>
  <si>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</si>
  <si>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</si>
  <si>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</si>
  <si>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</si>
  <si>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</si>
  <si>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</si>
  <si>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</si>
  <si>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</si>
  <si>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</si>
  <si>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</si>
  <si>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</si>
  <si>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</si>
  <si>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</si>
  <si>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</si>
  <si>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</si>
  <si>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</si>
  <si>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</si>
  <si>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</si>
  <si>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</si>
  <si>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</si>
  <si>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</si>
  <si>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</si>
  <si>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</si>
  <si>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</si>
  <si>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</si>
  <si>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</si>
  <si>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</si>
  <si>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</si>
  <si>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</si>
  <si>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</si>
  <si>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Plasma LF V1.0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</si>
  <si>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</si>
  <si>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</si>
  <si>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</si>
  <si>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</si>
  <si>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</si>
  <si>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</si>
  <si>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</si>
  <si>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</si>
  <si>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</si>
  <si>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</si>
  <si>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</si>
  <si>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</si>
  <si>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</si>
  <si>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</si>
  <si>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</si>
  <si>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</si>
  <si>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</si>
  <si>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</si>
  <si>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</si>
  <si>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</si>
  <si>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</si>
  <si>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</si>
  <si>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</si>
  <si>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</si>
  <si>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</si>
  <si>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</si>
  <si>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</si>
  <si>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</si>
  <si>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</si>
  <si>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</si>
  <si>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</si>
  <si>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</si>
  <si>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</si>
  <si>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</si>
  <si>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</si>
  <si>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</si>
  <si>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</si>
  <si>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</si>
  <si>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</si>
  <si>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</si>
  <si>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</si>
  <si>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</si>
  <si>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</si>
  <si>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</si>
  <si>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</si>
  <si>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</si>
  <si>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</si>
  <si>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</si>
  <si>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</si>
  <si>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</si>
  <si>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</si>
  <si>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</si>
  <si>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</si>
  <si>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</si>
  <si>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</si>
  <si>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</si>
  <si>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</si>
  <si>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</si>
  <si>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</si>
  <si>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Main PCB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</si>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</sst>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0" fontId="8" fillId="13" borderId="4" xfId="0" applyFont="1" applyFill="1" applyBorder="1" applyAlignment="1">
      <alignment horizontal="left" vertical="center"/>
    </xf>
    <xf numFmtId="0" fontId="8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vertical="center"/>
    </xf>
    <xf numFmtId="0" fontId="9" fillId="13" borderId="4" xfId="0" applyFont="1" applyFill="1" applyBorder="1" applyAlignment="1">
      <alignment horizontal="left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quotePrefix="1" applyFill="1" applyBorder="1" applyAlignment="1">
      <alignment horizontal="center" vertical="center"/>
    </xf>
    <xf numFmtId="0" fontId="0" fillId="14" borderId="6" xfId="0" applyFill="1" applyBorder="1" applyAlignment="1">
      <alignment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abSelected="1" topLeftCell="F1" zoomScale="85" zoomScaleNormal="85" workbookViewId="0">
      <selection activeCell="U74" sqref="U74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bestFit="1" customWidth="1"/>
    <col min="16" max="16" width="14.25" style="5" bestFit="1" customWidth="1"/>
    <col min="17" max="17" width="14.125" style="5" bestFit="1" customWidth="1"/>
    <col min="18" max="18" width="24.125" style="5" bestFit="1" customWidth="1"/>
    <col min="19" max="19" width="11.625" style="5" bestFit="1" customWidth="1"/>
    <col min="20" max="20" width="19.75" style="1" bestFit="1" customWidth="1"/>
    <col min="21" max="21" width="19" style="1" bestFit="1" customWidth="1"/>
    <col min="22" max="22" width="25.25" style="5" bestFit="1" customWidth="1"/>
    <col min="23" max="23" width="14.25" style="5" bestFit="1" customWidth="1"/>
    <col min="24" max="24" width="14.125" style="5" bestFit="1" customWidth="1"/>
    <col min="25" max="25" width="24.125" style="5" bestFit="1" customWidth="1"/>
    <col min="26" max="26" width="11.625" style="5" bestFit="1" customWidth="1"/>
    <col min="27" max="27" width="19.75" style="1" bestFit="1" customWidth="1"/>
    <col min="28" max="28" width="19" style="1" bestFit="1" customWidth="1"/>
    <col min="29" max="16384" width="9" style="1"/>
  </cols>
  <sheetData>
    <row r="1" spans="2:27" x14ac:dyDescent="0.3">
      <c r="B1" t="s">
        <v>377</v>
      </c>
    </row>
    <row r="2" spans="2:27" ht="17.25" thickBot="1" x14ac:dyDescent="0.35">
      <c r="B2" s="35" t="s">
        <v>2</v>
      </c>
      <c r="D2" s="1"/>
      <c r="E2" s="1"/>
      <c r="F2" s="1"/>
      <c r="O2" s="35" t="s">
        <v>161</v>
      </c>
      <c r="P2" s="1"/>
      <c r="Q2" s="1"/>
      <c r="V2" s="35" t="s">
        <v>161</v>
      </c>
      <c r="W2" s="1"/>
      <c r="X2" s="1"/>
    </row>
    <row r="3" spans="2:27" x14ac:dyDescent="0.3">
      <c r="B3" s="184" t="s">
        <v>3</v>
      </c>
      <c r="C3" s="185"/>
      <c r="D3" s="2">
        <v>128</v>
      </c>
      <c r="E3" s="2" t="s">
        <v>4</v>
      </c>
      <c r="F3" s="36"/>
      <c r="O3" s="45" t="s">
        <v>152</v>
      </c>
      <c r="P3" s="2">
        <v>48000000</v>
      </c>
      <c r="Q3" s="36" t="s">
        <v>153</v>
      </c>
      <c r="V3" s="45" t="s">
        <v>152</v>
      </c>
      <c r="W3" s="2">
        <v>48000000</v>
      </c>
      <c r="X3" s="36" t="s">
        <v>153</v>
      </c>
    </row>
    <row r="4" spans="2:27" x14ac:dyDescent="0.3">
      <c r="B4" s="186" t="s">
        <v>5</v>
      </c>
      <c r="C4" s="187"/>
      <c r="D4" s="3">
        <v>16</v>
      </c>
      <c r="E4" s="3" t="s">
        <v>4</v>
      </c>
      <c r="F4" s="18"/>
      <c r="O4" s="19" t="s">
        <v>154</v>
      </c>
      <c r="P4" s="46">
        <f>P3/1</f>
        <v>48000000</v>
      </c>
      <c r="Q4" s="18" t="s">
        <v>371</v>
      </c>
      <c r="V4" s="19" t="s">
        <v>154</v>
      </c>
      <c r="W4" s="46">
        <f>W3/1</f>
        <v>48000000</v>
      </c>
      <c r="X4" s="18" t="s">
        <v>371</v>
      </c>
    </row>
    <row r="5" spans="2:27" x14ac:dyDescent="0.3">
      <c r="B5" s="186" t="s">
        <v>6</v>
      </c>
      <c r="C5" s="187"/>
      <c r="D5" s="3">
        <v>48</v>
      </c>
      <c r="E5" s="3" t="s">
        <v>7</v>
      </c>
      <c r="F5" s="18" t="s">
        <v>8</v>
      </c>
      <c r="O5" s="19" t="s">
        <v>373</v>
      </c>
      <c r="P5" s="46">
        <f>P3*1</f>
        <v>48000000</v>
      </c>
      <c r="Q5" s="18" t="s">
        <v>372</v>
      </c>
      <c r="V5" s="19" t="s">
        <v>373</v>
      </c>
      <c r="W5" s="46">
        <f>W3*1</f>
        <v>48000000</v>
      </c>
      <c r="X5" s="18" t="s">
        <v>372</v>
      </c>
    </row>
    <row r="6" spans="2:27" x14ac:dyDescent="0.3">
      <c r="B6" s="186" t="s">
        <v>9</v>
      </c>
      <c r="C6" s="187"/>
      <c r="D6" s="3" t="s">
        <v>10</v>
      </c>
      <c r="E6" s="3" t="s">
        <v>11</v>
      </c>
      <c r="F6" s="18"/>
      <c r="O6" s="19" t="s">
        <v>374</v>
      </c>
      <c r="P6" s="46">
        <v>16000000</v>
      </c>
      <c r="Q6" s="18"/>
      <c r="V6" s="19" t="s">
        <v>374</v>
      </c>
      <c r="W6" s="46">
        <v>16000000</v>
      </c>
      <c r="X6" s="18"/>
    </row>
    <row r="7" spans="2:27" ht="17.25" thickBot="1" x14ac:dyDescent="0.35">
      <c r="B7" s="188" t="s">
        <v>12</v>
      </c>
      <c r="C7" s="189"/>
      <c r="D7" s="4" t="s">
        <v>13</v>
      </c>
      <c r="E7" s="4"/>
      <c r="F7" s="37"/>
      <c r="O7" s="47" t="s">
        <v>155</v>
      </c>
      <c r="P7" s="3">
        <f>(P5)/P6-1</f>
        <v>2</v>
      </c>
      <c r="Q7" s="18" t="s">
        <v>375</v>
      </c>
      <c r="V7" s="47" t="s">
        <v>155</v>
      </c>
      <c r="W7" s="3">
        <f>(W5)/W6-1</f>
        <v>2</v>
      </c>
      <c r="X7" s="18" t="s">
        <v>375</v>
      </c>
    </row>
    <row r="8" spans="2:27" x14ac:dyDescent="0.3">
      <c r="O8" s="19" t="s">
        <v>156</v>
      </c>
      <c r="P8" s="3">
        <v>80000</v>
      </c>
      <c r="Q8" s="18"/>
      <c r="V8" s="19" t="s">
        <v>156</v>
      </c>
      <c r="W8" s="3">
        <v>80000</v>
      </c>
      <c r="X8" s="18"/>
    </row>
    <row r="9" spans="2:27" x14ac:dyDescent="0.3">
      <c r="O9" s="47" t="s">
        <v>157</v>
      </c>
      <c r="P9" s="48">
        <f>P6/P8-1</f>
        <v>199</v>
      </c>
      <c r="Q9" s="18" t="s">
        <v>376</v>
      </c>
      <c r="V9" s="47" t="s">
        <v>157</v>
      </c>
      <c r="W9" s="48">
        <f>W6/W8-1</f>
        <v>199</v>
      </c>
      <c r="X9" s="18" t="s">
        <v>376</v>
      </c>
    </row>
    <row r="10" spans="2:27" x14ac:dyDescent="0.3">
      <c r="O10" s="19" t="s">
        <v>158</v>
      </c>
      <c r="P10" s="3">
        <v>50</v>
      </c>
      <c r="Q10" s="18"/>
      <c r="V10" s="19" t="s">
        <v>158</v>
      </c>
      <c r="W10" s="3">
        <v>50</v>
      </c>
      <c r="X10" s="18"/>
    </row>
    <row r="11" spans="2:27" x14ac:dyDescent="0.3">
      <c r="O11" s="19" t="s">
        <v>159</v>
      </c>
      <c r="P11" s="48">
        <f>P10*P9/100</f>
        <v>99.5</v>
      </c>
      <c r="Q11" s="18"/>
      <c r="V11" s="19" t="s">
        <v>159</v>
      </c>
      <c r="W11" s="48">
        <f>W10*W9/100</f>
        <v>99.5</v>
      </c>
      <c r="X11" s="18"/>
    </row>
    <row r="12" spans="2:27" ht="17.25" thickBot="1" x14ac:dyDescent="0.35">
      <c r="O12" s="49" t="s">
        <v>160</v>
      </c>
      <c r="P12" s="4">
        <f>1/P8</f>
        <v>1.2500000000000001E-5</v>
      </c>
      <c r="Q12" s="37"/>
      <c r="V12" s="49" t="s">
        <v>160</v>
      </c>
      <c r="W12" s="4">
        <f>1/W8</f>
        <v>1.2500000000000001E-5</v>
      </c>
      <c r="X12" s="37"/>
    </row>
    <row r="13" spans="2:27" ht="17.25" thickBot="1" x14ac:dyDescent="0.35"/>
    <row r="14" spans="2:27" ht="16.5" customHeight="1" x14ac:dyDescent="0.3">
      <c r="B14" s="181" t="s">
        <v>178</v>
      </c>
      <c r="C14" s="175"/>
      <c r="D14" s="175" t="s">
        <v>163</v>
      </c>
      <c r="E14" s="175" t="s">
        <v>165</v>
      </c>
      <c r="F14" s="176"/>
      <c r="G14" s="169" t="s">
        <v>14</v>
      </c>
      <c r="H14" s="182"/>
      <c r="I14" s="169" t="s">
        <v>311</v>
      </c>
      <c r="J14" s="182"/>
      <c r="K14" s="169" t="s">
        <v>312</v>
      </c>
      <c r="L14" s="170"/>
      <c r="M14" s="23"/>
      <c r="N14" s="38"/>
      <c r="O14" s="169" t="s">
        <v>14</v>
      </c>
      <c r="P14" s="170"/>
      <c r="Q14" s="170" t="s">
        <v>162</v>
      </c>
      <c r="R14" s="170"/>
      <c r="S14" s="58"/>
      <c r="T14" s="36"/>
      <c r="V14" s="169" t="s">
        <v>14</v>
      </c>
      <c r="W14" s="170"/>
      <c r="X14" s="170" t="s">
        <v>383</v>
      </c>
      <c r="Y14" s="170"/>
      <c r="Z14" s="58"/>
      <c r="AA14" s="36"/>
    </row>
    <row r="15" spans="2:27" ht="17.25" thickBot="1" x14ac:dyDescent="0.35">
      <c r="B15" s="7" t="s">
        <v>179</v>
      </c>
      <c r="C15" s="15" t="s">
        <v>180</v>
      </c>
      <c r="D15" s="183"/>
      <c r="E15" s="15" t="s">
        <v>248</v>
      </c>
      <c r="F15" s="10" t="s">
        <v>249</v>
      </c>
      <c r="G15" s="59" t="s">
        <v>15</v>
      </c>
      <c r="H15" s="10" t="s">
        <v>16</v>
      </c>
      <c r="I15" s="59" t="s">
        <v>17</v>
      </c>
      <c r="J15" s="10" t="s">
        <v>15</v>
      </c>
      <c r="K15" s="59" t="s">
        <v>17</v>
      </c>
      <c r="L15" s="63" t="s">
        <v>15</v>
      </c>
      <c r="M15" s="63" t="s">
        <v>18</v>
      </c>
      <c r="N15" s="10" t="s">
        <v>19</v>
      </c>
      <c r="O15" s="59" t="s">
        <v>0</v>
      </c>
      <c r="P15" s="54" t="s">
        <v>16</v>
      </c>
      <c r="Q15" s="54" t="s">
        <v>17</v>
      </c>
      <c r="R15" s="54" t="s">
        <v>1</v>
      </c>
      <c r="S15" s="54" t="s">
        <v>18</v>
      </c>
      <c r="T15" s="10" t="s">
        <v>301</v>
      </c>
      <c r="V15" s="59" t="s">
        <v>0</v>
      </c>
      <c r="W15" s="146" t="s">
        <v>16</v>
      </c>
      <c r="X15" s="146" t="s">
        <v>17</v>
      </c>
      <c r="Y15" s="146" t="s">
        <v>0</v>
      </c>
      <c r="Z15" s="146" t="s">
        <v>18</v>
      </c>
      <c r="AA15" s="10" t="s">
        <v>301</v>
      </c>
    </row>
    <row r="16" spans="2:27" s="39" customFormat="1" x14ac:dyDescent="0.3">
      <c r="B16" s="20">
        <v>1</v>
      </c>
      <c r="C16" s="21">
        <v>1</v>
      </c>
      <c r="D16" s="21" t="s">
        <v>164</v>
      </c>
      <c r="E16" s="177" t="s">
        <v>176</v>
      </c>
      <c r="F16" s="178"/>
      <c r="G16" s="52"/>
      <c r="H16" s="71"/>
      <c r="I16" s="81"/>
      <c r="J16" s="82"/>
      <c r="K16" s="52"/>
      <c r="L16" s="53"/>
      <c r="M16" s="53"/>
      <c r="N16" s="71"/>
      <c r="O16" s="52"/>
      <c r="P16" s="53"/>
      <c r="Q16" s="53"/>
      <c r="R16" s="53"/>
      <c r="S16" s="53"/>
      <c r="T16" s="108"/>
      <c r="V16" s="52"/>
      <c r="W16" s="53"/>
      <c r="X16" s="53"/>
      <c r="Y16" s="53"/>
      <c r="Z16" s="53"/>
      <c r="AA16" s="108"/>
    </row>
    <row r="17" spans="2:27" x14ac:dyDescent="0.3">
      <c r="B17" s="28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6" t="s">
        <v>77</v>
      </c>
      <c r="H17" s="62" t="s">
        <v>78</v>
      </c>
      <c r="I17" s="29" t="s">
        <v>72</v>
      </c>
      <c r="J17" s="40"/>
      <c r="K17" s="57" t="s">
        <v>94</v>
      </c>
      <c r="L17" s="22" t="s">
        <v>95</v>
      </c>
      <c r="M17" s="22" t="s">
        <v>81</v>
      </c>
      <c r="N17" s="17"/>
      <c r="O17" s="29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  <c r="V17" s="29" t="s">
        <v>378</v>
      </c>
      <c r="W17" s="8" t="s">
        <v>379</v>
      </c>
      <c r="X17" s="8" t="s">
        <v>72</v>
      </c>
      <c r="Y17" s="8" t="s">
        <v>72</v>
      </c>
      <c r="Z17" s="8" t="s">
        <v>72</v>
      </c>
      <c r="AA17" s="18"/>
    </row>
    <row r="18" spans="2:27" x14ac:dyDescent="0.3">
      <c r="B18" s="28">
        <v>3</v>
      </c>
      <c r="C18" s="13">
        <v>3</v>
      </c>
      <c r="D18" s="13" t="s">
        <v>150</v>
      </c>
      <c r="E18" s="8" t="s">
        <v>181</v>
      </c>
      <c r="F18" s="14" t="s">
        <v>166</v>
      </c>
      <c r="G18" s="66"/>
      <c r="H18" s="40"/>
      <c r="I18" s="29" t="s">
        <v>72</v>
      </c>
      <c r="J18" s="40"/>
      <c r="K18" s="66"/>
      <c r="L18" s="16"/>
      <c r="M18" s="16"/>
      <c r="N18" s="40"/>
      <c r="O18" s="29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  <c r="V18" s="190" t="s">
        <v>166</v>
      </c>
      <c r="W18" s="191" t="s">
        <v>379</v>
      </c>
      <c r="X18" s="191" t="s">
        <v>72</v>
      </c>
      <c r="Y18" s="191" t="s">
        <v>72</v>
      </c>
      <c r="Z18" s="191" t="s">
        <v>72</v>
      </c>
      <c r="AA18" s="192"/>
    </row>
    <row r="19" spans="2:27" x14ac:dyDescent="0.3">
      <c r="B19" s="28">
        <v>4</v>
      </c>
      <c r="C19" s="13">
        <v>4</v>
      </c>
      <c r="D19" s="13" t="s">
        <v>151</v>
      </c>
      <c r="E19" s="8" t="s">
        <v>181</v>
      </c>
      <c r="F19" s="14" t="s">
        <v>167</v>
      </c>
      <c r="G19" s="66"/>
      <c r="H19" s="40"/>
      <c r="I19" s="29" t="s">
        <v>72</v>
      </c>
      <c r="J19" s="40"/>
      <c r="K19" s="66"/>
      <c r="L19" s="16"/>
      <c r="M19" s="16"/>
      <c r="N19" s="40"/>
      <c r="O19" s="29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  <c r="V19" s="190" t="s">
        <v>167</v>
      </c>
      <c r="W19" s="191" t="s">
        <v>379</v>
      </c>
      <c r="X19" s="191" t="s">
        <v>72</v>
      </c>
      <c r="Y19" s="191" t="s">
        <v>72</v>
      </c>
      <c r="Z19" s="191" t="s">
        <v>72</v>
      </c>
      <c r="AA19" s="192"/>
    </row>
    <row r="20" spans="2:27" x14ac:dyDescent="0.3">
      <c r="B20" s="28">
        <v>5</v>
      </c>
      <c r="C20" s="13">
        <v>5</v>
      </c>
      <c r="D20" s="13" t="s">
        <v>168</v>
      </c>
      <c r="E20" s="13" t="s">
        <v>172</v>
      </c>
      <c r="F20" s="14" t="s">
        <v>171</v>
      </c>
      <c r="G20" s="66"/>
      <c r="H20" s="40"/>
      <c r="I20" s="29"/>
      <c r="J20" s="40"/>
      <c r="K20" s="66"/>
      <c r="L20" s="16"/>
      <c r="M20" s="16"/>
      <c r="N20" s="40"/>
      <c r="O20" s="29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  <c r="V20" s="190" t="s">
        <v>171</v>
      </c>
      <c r="W20" s="191" t="s">
        <v>379</v>
      </c>
      <c r="X20" s="191" t="s">
        <v>72</v>
      </c>
      <c r="Y20" s="191" t="s">
        <v>72</v>
      </c>
      <c r="Z20" s="191" t="s">
        <v>72</v>
      </c>
      <c r="AA20" s="192"/>
    </row>
    <row r="21" spans="2:27" x14ac:dyDescent="0.3">
      <c r="B21" s="28">
        <v>6</v>
      </c>
      <c r="C21" s="13">
        <v>6</v>
      </c>
      <c r="D21" s="13" t="s">
        <v>169</v>
      </c>
      <c r="E21" s="13" t="s">
        <v>173</v>
      </c>
      <c r="F21" s="14" t="s">
        <v>175</v>
      </c>
      <c r="G21" s="66"/>
      <c r="H21" s="40"/>
      <c r="I21" s="29"/>
      <c r="J21" s="40"/>
      <c r="K21" s="66"/>
      <c r="L21" s="16"/>
      <c r="M21" s="16"/>
      <c r="N21" s="40"/>
      <c r="O21" s="29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  <c r="V21" s="190" t="s">
        <v>175</v>
      </c>
      <c r="W21" s="191" t="s">
        <v>379</v>
      </c>
      <c r="X21" s="191" t="s">
        <v>72</v>
      </c>
      <c r="Y21" s="191" t="s">
        <v>72</v>
      </c>
      <c r="Z21" s="191" t="s">
        <v>72</v>
      </c>
      <c r="AA21" s="192"/>
    </row>
    <row r="22" spans="2:27" x14ac:dyDescent="0.3">
      <c r="B22" s="28">
        <v>7</v>
      </c>
      <c r="C22" s="13">
        <v>7</v>
      </c>
      <c r="D22" s="13" t="s">
        <v>170</v>
      </c>
      <c r="E22" s="179" t="s">
        <v>177</v>
      </c>
      <c r="F22" s="180"/>
      <c r="G22" s="66"/>
      <c r="H22" s="40"/>
      <c r="I22" s="29"/>
      <c r="J22" s="40"/>
      <c r="K22" s="66"/>
      <c r="L22" s="16"/>
      <c r="M22" s="16"/>
      <c r="N22" s="40"/>
      <c r="O22" s="50" t="s">
        <v>277</v>
      </c>
      <c r="P22" s="26" t="s">
        <v>72</v>
      </c>
      <c r="Q22" s="25" t="s">
        <v>255</v>
      </c>
      <c r="R22" s="25" t="s">
        <v>256</v>
      </c>
      <c r="S22" s="25" t="s">
        <v>257</v>
      </c>
      <c r="T22" s="18"/>
      <c r="V22" s="50" t="s">
        <v>170</v>
      </c>
      <c r="W22" s="26" t="s">
        <v>72</v>
      </c>
      <c r="X22" s="25" t="s">
        <v>170</v>
      </c>
      <c r="Y22" s="25" t="s">
        <v>256</v>
      </c>
      <c r="Z22" s="25" t="s">
        <v>41</v>
      </c>
      <c r="AA22" s="18"/>
    </row>
    <row r="23" spans="2:27" x14ac:dyDescent="0.3">
      <c r="B23" s="28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6" t="s">
        <v>21</v>
      </c>
      <c r="H23" s="62" t="s">
        <v>22</v>
      </c>
      <c r="I23" s="61" t="s">
        <v>30</v>
      </c>
      <c r="J23" s="18" t="s">
        <v>31</v>
      </c>
      <c r="K23" s="61" t="s">
        <v>30</v>
      </c>
      <c r="L23" s="3" t="s">
        <v>31</v>
      </c>
      <c r="M23" s="3" t="s">
        <v>25</v>
      </c>
      <c r="N23" s="18"/>
      <c r="O23" s="29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  <c r="V23" s="29" t="s">
        <v>378</v>
      </c>
      <c r="W23" s="8" t="s">
        <v>379</v>
      </c>
      <c r="X23" s="8" t="s">
        <v>72</v>
      </c>
      <c r="Y23" s="8" t="s">
        <v>72</v>
      </c>
      <c r="Z23" s="8" t="s">
        <v>72</v>
      </c>
      <c r="AA23" s="18"/>
    </row>
    <row r="24" spans="2:27" x14ac:dyDescent="0.3">
      <c r="B24" s="28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6" t="s">
        <v>21</v>
      </c>
      <c r="H24" s="62" t="s">
        <v>22</v>
      </c>
      <c r="I24" s="61" t="s">
        <v>27</v>
      </c>
      <c r="J24" s="18" t="s">
        <v>28</v>
      </c>
      <c r="K24" s="61" t="s">
        <v>27</v>
      </c>
      <c r="L24" s="3" t="s">
        <v>28</v>
      </c>
      <c r="M24" s="3" t="s">
        <v>25</v>
      </c>
      <c r="N24" s="18"/>
      <c r="O24" s="135" t="s">
        <v>183</v>
      </c>
      <c r="P24" s="84" t="s">
        <v>22</v>
      </c>
      <c r="Q24" s="84" t="s">
        <v>274</v>
      </c>
      <c r="R24" s="84" t="s">
        <v>273</v>
      </c>
      <c r="S24" s="143" t="s">
        <v>72</v>
      </c>
      <c r="T24" s="18"/>
      <c r="V24" s="135" t="s">
        <v>183</v>
      </c>
      <c r="W24" s="84" t="s">
        <v>22</v>
      </c>
      <c r="X24" s="84" t="s">
        <v>445</v>
      </c>
      <c r="Y24" s="84" t="s">
        <v>465</v>
      </c>
      <c r="Z24" s="143" t="s">
        <v>72</v>
      </c>
      <c r="AA24" s="18"/>
    </row>
    <row r="25" spans="2:27" x14ac:dyDescent="0.3">
      <c r="B25" s="28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6" t="s">
        <v>21</v>
      </c>
      <c r="H25" s="62" t="s">
        <v>22</v>
      </c>
      <c r="I25" s="61" t="s">
        <v>23</v>
      </c>
      <c r="J25" s="18" t="s">
        <v>24</v>
      </c>
      <c r="K25" s="61" t="s">
        <v>23</v>
      </c>
      <c r="L25" s="3" t="s">
        <v>24</v>
      </c>
      <c r="M25" s="3" t="s">
        <v>25</v>
      </c>
      <c r="N25" s="18"/>
      <c r="O25" s="135" t="s">
        <v>184</v>
      </c>
      <c r="P25" s="84" t="s">
        <v>22</v>
      </c>
      <c r="Q25" s="84" t="s">
        <v>276</v>
      </c>
      <c r="R25" s="84" t="s">
        <v>273</v>
      </c>
      <c r="S25" s="143" t="s">
        <v>72</v>
      </c>
      <c r="T25" s="18"/>
      <c r="V25" s="135" t="s">
        <v>184</v>
      </c>
      <c r="W25" s="84" t="s">
        <v>22</v>
      </c>
      <c r="X25" s="84" t="s">
        <v>446</v>
      </c>
      <c r="Y25" s="143" t="s">
        <v>466</v>
      </c>
      <c r="Z25" s="143" t="s">
        <v>72</v>
      </c>
      <c r="AA25" s="18"/>
    </row>
    <row r="26" spans="2:27" x14ac:dyDescent="0.3">
      <c r="B26" s="28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6"/>
      <c r="H26" s="40"/>
      <c r="I26" s="29" t="s">
        <v>72</v>
      </c>
      <c r="J26" s="40"/>
      <c r="K26" s="66"/>
      <c r="L26" s="16"/>
      <c r="M26" s="16"/>
      <c r="N26" s="40"/>
      <c r="O26" s="135" t="s">
        <v>298</v>
      </c>
      <c r="P26" s="84" t="s">
        <v>22</v>
      </c>
      <c r="Q26" s="84" t="s">
        <v>296</v>
      </c>
      <c r="R26" s="84" t="s">
        <v>300</v>
      </c>
      <c r="S26" s="143" t="s">
        <v>72</v>
      </c>
      <c r="T26" s="18"/>
      <c r="V26" s="135" t="s">
        <v>297</v>
      </c>
      <c r="W26" s="84" t="s">
        <v>22</v>
      </c>
      <c r="X26" s="84" t="s">
        <v>447</v>
      </c>
      <c r="Y26" s="143" t="s">
        <v>466</v>
      </c>
      <c r="Z26" s="143" t="s">
        <v>72</v>
      </c>
      <c r="AA26" s="18"/>
    </row>
    <row r="27" spans="2:27" x14ac:dyDescent="0.3">
      <c r="B27" s="30">
        <v>12</v>
      </c>
      <c r="C27" s="41">
        <v>8</v>
      </c>
      <c r="D27" s="27" t="s">
        <v>187</v>
      </c>
      <c r="E27" s="171" t="s">
        <v>189</v>
      </c>
      <c r="F27" s="172"/>
      <c r="G27" s="67"/>
      <c r="H27" s="42"/>
      <c r="I27" s="29"/>
      <c r="J27" s="40"/>
      <c r="K27" s="67"/>
      <c r="L27" s="24"/>
      <c r="M27" s="24"/>
      <c r="N27" s="42"/>
      <c r="O27" s="30"/>
      <c r="P27" s="55"/>
      <c r="Q27" s="55"/>
      <c r="R27" s="55"/>
      <c r="S27" s="55"/>
      <c r="T27" s="42"/>
      <c r="V27" s="30"/>
      <c r="W27" s="144"/>
      <c r="X27" s="144"/>
      <c r="Y27" s="144"/>
      <c r="Z27" s="144"/>
      <c r="AA27" s="42"/>
    </row>
    <row r="28" spans="2:27" x14ac:dyDescent="0.3">
      <c r="B28" s="30">
        <v>13</v>
      </c>
      <c r="C28" s="41">
        <v>9</v>
      </c>
      <c r="D28" s="27" t="s">
        <v>188</v>
      </c>
      <c r="E28" s="171" t="s">
        <v>190</v>
      </c>
      <c r="F28" s="172"/>
      <c r="G28" s="67"/>
      <c r="H28" s="42"/>
      <c r="I28" s="29"/>
      <c r="J28" s="40"/>
      <c r="K28" s="67"/>
      <c r="L28" s="24"/>
      <c r="M28" s="24"/>
      <c r="N28" s="42"/>
      <c r="O28" s="30"/>
      <c r="P28" s="55"/>
      <c r="Q28" s="55"/>
      <c r="R28" s="55"/>
      <c r="S28" s="55"/>
      <c r="T28" s="42"/>
      <c r="V28" s="30"/>
      <c r="W28" s="144"/>
      <c r="X28" s="144"/>
      <c r="Y28" s="144"/>
      <c r="Z28" s="144"/>
      <c r="AA28" s="42"/>
    </row>
    <row r="29" spans="2:27" x14ac:dyDescent="0.3">
      <c r="B29" s="28">
        <v>14</v>
      </c>
      <c r="C29" s="43">
        <v>10</v>
      </c>
      <c r="D29" s="13" t="s">
        <v>141</v>
      </c>
      <c r="E29" s="11" t="s">
        <v>204</v>
      </c>
      <c r="F29" s="14" t="s">
        <v>191</v>
      </c>
      <c r="G29" s="66"/>
      <c r="H29" s="40"/>
      <c r="I29" s="29" t="s">
        <v>72</v>
      </c>
      <c r="J29" s="40"/>
      <c r="K29" s="66"/>
      <c r="L29" s="16"/>
      <c r="M29" s="16"/>
      <c r="N29" s="40"/>
      <c r="O29" s="29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  <c r="V29" s="29" t="s">
        <v>378</v>
      </c>
      <c r="W29" s="8" t="s">
        <v>379</v>
      </c>
      <c r="X29" s="8" t="s">
        <v>72</v>
      </c>
      <c r="Y29" s="8" t="s">
        <v>72</v>
      </c>
      <c r="Z29" s="8" t="s">
        <v>72</v>
      </c>
      <c r="AA29" s="18"/>
    </row>
    <row r="30" spans="2:27" ht="33" x14ac:dyDescent="0.3">
      <c r="B30" s="28">
        <v>15</v>
      </c>
      <c r="C30" s="43">
        <v>11</v>
      </c>
      <c r="D30" s="13" t="s">
        <v>142</v>
      </c>
      <c r="E30" s="11" t="s">
        <v>205</v>
      </c>
      <c r="F30" s="14" t="s">
        <v>192</v>
      </c>
      <c r="G30" s="66"/>
      <c r="H30" s="40"/>
      <c r="I30" s="29" t="s">
        <v>72</v>
      </c>
      <c r="J30" s="40"/>
      <c r="K30" s="66"/>
      <c r="L30" s="16"/>
      <c r="M30" s="16"/>
      <c r="N30" s="40"/>
      <c r="O30" s="29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  <c r="V30" s="29" t="s">
        <v>378</v>
      </c>
      <c r="W30" s="8" t="s">
        <v>379</v>
      </c>
      <c r="X30" s="8" t="s">
        <v>72</v>
      </c>
      <c r="Y30" s="8" t="s">
        <v>72</v>
      </c>
      <c r="Z30" s="8" t="s">
        <v>72</v>
      </c>
      <c r="AA30" s="18"/>
    </row>
    <row r="31" spans="2:27" x14ac:dyDescent="0.3">
      <c r="B31" s="28">
        <v>16</v>
      </c>
      <c r="C31" s="43">
        <v>12</v>
      </c>
      <c r="D31" s="13" t="s">
        <v>143</v>
      </c>
      <c r="E31" s="13" t="s">
        <v>203</v>
      </c>
      <c r="F31" s="14" t="s">
        <v>193</v>
      </c>
      <c r="G31" s="66"/>
      <c r="H31" s="40"/>
      <c r="I31" s="29" t="s">
        <v>72</v>
      </c>
      <c r="J31" s="40"/>
      <c r="K31" s="66"/>
      <c r="L31" s="16"/>
      <c r="M31" s="16"/>
      <c r="N31" s="40"/>
      <c r="O31" s="29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  <c r="V31" s="29" t="s">
        <v>378</v>
      </c>
      <c r="W31" s="8" t="s">
        <v>379</v>
      </c>
      <c r="X31" s="8" t="s">
        <v>72</v>
      </c>
      <c r="Y31" s="8" t="s">
        <v>72</v>
      </c>
      <c r="Z31" s="8" t="s">
        <v>72</v>
      </c>
      <c r="AA31" s="18"/>
    </row>
    <row r="32" spans="2:27" x14ac:dyDescent="0.3">
      <c r="B32" s="28">
        <v>17</v>
      </c>
      <c r="C32" s="43">
        <v>13</v>
      </c>
      <c r="D32" s="13" t="s">
        <v>144</v>
      </c>
      <c r="E32" s="13" t="s">
        <v>206</v>
      </c>
      <c r="F32" s="14" t="s">
        <v>194</v>
      </c>
      <c r="G32" s="66"/>
      <c r="H32" s="40"/>
      <c r="I32" s="29" t="s">
        <v>72</v>
      </c>
      <c r="J32" s="40"/>
      <c r="K32" s="66"/>
      <c r="L32" s="16"/>
      <c r="M32" s="16"/>
      <c r="N32" s="40"/>
      <c r="O32" s="29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  <c r="V32" s="29" t="s">
        <v>378</v>
      </c>
      <c r="W32" s="8" t="s">
        <v>379</v>
      </c>
      <c r="X32" s="8" t="s">
        <v>72</v>
      </c>
      <c r="Y32" s="8" t="s">
        <v>72</v>
      </c>
      <c r="Z32" s="8" t="s">
        <v>72</v>
      </c>
      <c r="AA32" s="18"/>
    </row>
    <row r="33" spans="2:28" x14ac:dyDescent="0.3">
      <c r="B33" s="30">
        <v>18</v>
      </c>
      <c r="C33" s="41" t="s">
        <v>181</v>
      </c>
      <c r="D33" s="27" t="s">
        <v>219</v>
      </c>
      <c r="E33" s="171" t="s">
        <v>195</v>
      </c>
      <c r="F33" s="172"/>
      <c r="G33" s="67"/>
      <c r="H33" s="42"/>
      <c r="I33" s="29"/>
      <c r="J33" s="40"/>
      <c r="K33" s="67"/>
      <c r="L33" s="24"/>
      <c r="M33" s="24"/>
      <c r="N33" s="42"/>
      <c r="O33" s="30"/>
      <c r="P33" s="55"/>
      <c r="Q33" s="55"/>
      <c r="R33" s="55"/>
      <c r="S33" s="55"/>
      <c r="T33" s="42"/>
      <c r="V33" s="30"/>
      <c r="W33" s="144"/>
      <c r="X33" s="144"/>
      <c r="Y33" s="144"/>
      <c r="Z33" s="144"/>
      <c r="AA33" s="42"/>
    </row>
    <row r="34" spans="2:28" x14ac:dyDescent="0.3">
      <c r="B34" s="30">
        <v>19</v>
      </c>
      <c r="C34" s="41" t="s">
        <v>181</v>
      </c>
      <c r="D34" s="27" t="s">
        <v>164</v>
      </c>
      <c r="E34" s="171" t="s">
        <v>176</v>
      </c>
      <c r="F34" s="172"/>
      <c r="G34" s="67"/>
      <c r="H34" s="42"/>
      <c r="I34" s="29"/>
      <c r="J34" s="40"/>
      <c r="K34" s="67"/>
      <c r="L34" s="24"/>
      <c r="M34" s="24"/>
      <c r="N34" s="42"/>
      <c r="O34" s="30"/>
      <c r="P34" s="55"/>
      <c r="Q34" s="55"/>
      <c r="R34" s="55"/>
      <c r="S34" s="55"/>
      <c r="T34" s="42"/>
      <c r="V34" s="30"/>
      <c r="W34" s="144"/>
      <c r="X34" s="144"/>
      <c r="Y34" s="144"/>
      <c r="Z34" s="144"/>
      <c r="AA34" s="42"/>
    </row>
    <row r="35" spans="2:28" ht="33" x14ac:dyDescent="0.3">
      <c r="B35" s="28">
        <v>20</v>
      </c>
      <c r="C35" s="13">
        <v>14</v>
      </c>
      <c r="D35" s="13" t="s">
        <v>32</v>
      </c>
      <c r="E35" s="11" t="s">
        <v>207</v>
      </c>
      <c r="F35" s="14" t="s">
        <v>196</v>
      </c>
      <c r="G35" s="76" t="s">
        <v>21</v>
      </c>
      <c r="H35" s="62" t="s">
        <v>22</v>
      </c>
      <c r="I35" s="61" t="s">
        <v>33</v>
      </c>
      <c r="J35" s="18" t="s">
        <v>34</v>
      </c>
      <c r="K35" s="61" t="s">
        <v>33</v>
      </c>
      <c r="L35" s="3" t="s">
        <v>34</v>
      </c>
      <c r="M35" s="3" t="s">
        <v>25</v>
      </c>
      <c r="N35" s="18"/>
      <c r="O35" s="29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  <c r="V35" s="29" t="s">
        <v>378</v>
      </c>
      <c r="W35" s="8" t="s">
        <v>379</v>
      </c>
      <c r="X35" s="8" t="s">
        <v>72</v>
      </c>
      <c r="Y35" s="8" t="s">
        <v>72</v>
      </c>
      <c r="Z35" s="8" t="s">
        <v>72</v>
      </c>
      <c r="AA35" s="18"/>
    </row>
    <row r="36" spans="2:28" x14ac:dyDescent="0.3">
      <c r="B36" s="28">
        <v>21</v>
      </c>
      <c r="C36" s="13">
        <v>15</v>
      </c>
      <c r="D36" s="13" t="s">
        <v>35</v>
      </c>
      <c r="E36" s="13" t="s">
        <v>202</v>
      </c>
      <c r="F36" s="14" t="s">
        <v>197</v>
      </c>
      <c r="G36" s="76" t="s">
        <v>21</v>
      </c>
      <c r="H36" s="62" t="s">
        <v>22</v>
      </c>
      <c r="I36" s="61" t="s">
        <v>36</v>
      </c>
      <c r="J36" s="18" t="s">
        <v>37</v>
      </c>
      <c r="K36" s="61" t="s">
        <v>36</v>
      </c>
      <c r="L36" s="3" t="s">
        <v>37</v>
      </c>
      <c r="M36" s="3" t="s">
        <v>25</v>
      </c>
      <c r="N36" s="18"/>
      <c r="O36" s="29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  <c r="V36" s="29" t="s">
        <v>378</v>
      </c>
      <c r="W36" s="8" t="s">
        <v>379</v>
      </c>
      <c r="X36" s="8" t="s">
        <v>72</v>
      </c>
      <c r="Y36" s="8" t="s">
        <v>72</v>
      </c>
      <c r="Z36" s="8" t="s">
        <v>72</v>
      </c>
      <c r="AA36" s="18"/>
    </row>
    <row r="37" spans="2:28" ht="49.5" x14ac:dyDescent="0.3">
      <c r="B37" s="28">
        <v>22</v>
      </c>
      <c r="C37" s="13">
        <v>16</v>
      </c>
      <c r="D37" s="34" t="s">
        <v>101</v>
      </c>
      <c r="E37" s="85" t="s">
        <v>208</v>
      </c>
      <c r="F37" s="86" t="s">
        <v>198</v>
      </c>
      <c r="G37" s="87" t="s">
        <v>102</v>
      </c>
      <c r="H37" s="86" t="s">
        <v>78</v>
      </c>
      <c r="I37" s="88" t="s">
        <v>103</v>
      </c>
      <c r="J37" s="89" t="s">
        <v>104</v>
      </c>
      <c r="K37" s="88" t="s">
        <v>103</v>
      </c>
      <c r="L37" s="33" t="s">
        <v>104</v>
      </c>
      <c r="M37" s="33" t="s">
        <v>81</v>
      </c>
      <c r="N37" s="90" t="s">
        <v>105</v>
      </c>
      <c r="O37" s="142" t="s">
        <v>102</v>
      </c>
      <c r="P37" s="140" t="s">
        <v>22</v>
      </c>
      <c r="Q37" s="140" t="s">
        <v>103</v>
      </c>
      <c r="R37" s="140" t="s">
        <v>104</v>
      </c>
      <c r="S37" s="140" t="s">
        <v>25</v>
      </c>
      <c r="T37" s="141"/>
      <c r="V37" s="149" t="s">
        <v>102</v>
      </c>
      <c r="W37" s="148" t="s">
        <v>22</v>
      </c>
      <c r="X37" s="148" t="s">
        <v>103</v>
      </c>
      <c r="Y37" s="148" t="s">
        <v>104</v>
      </c>
      <c r="Z37" s="148" t="s">
        <v>25</v>
      </c>
      <c r="AA37" s="141"/>
    </row>
    <row r="38" spans="2:28" ht="49.5" x14ac:dyDescent="0.3">
      <c r="B38" s="28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6" t="s">
        <v>77</v>
      </c>
      <c r="H38" s="62" t="s">
        <v>78</v>
      </c>
      <c r="I38" s="29" t="s">
        <v>72</v>
      </c>
      <c r="J38" s="40"/>
      <c r="K38" s="57" t="s">
        <v>132</v>
      </c>
      <c r="L38" s="22" t="s">
        <v>133</v>
      </c>
      <c r="M38" s="22" t="s">
        <v>75</v>
      </c>
      <c r="N38" s="40"/>
      <c r="O38" s="29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  <c r="V38" s="29" t="s">
        <v>378</v>
      </c>
      <c r="W38" s="8" t="s">
        <v>379</v>
      </c>
      <c r="X38" s="8" t="s">
        <v>72</v>
      </c>
      <c r="Y38" s="8" t="s">
        <v>72</v>
      </c>
      <c r="Z38" s="8" t="s">
        <v>72</v>
      </c>
      <c r="AA38" s="18"/>
    </row>
    <row r="39" spans="2:28" x14ac:dyDescent="0.3">
      <c r="B39" s="28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6" t="s">
        <v>77</v>
      </c>
      <c r="H39" s="62" t="s">
        <v>78</v>
      </c>
      <c r="I39" s="29" t="s">
        <v>72</v>
      </c>
      <c r="J39" s="40"/>
      <c r="K39" s="57" t="s">
        <v>135</v>
      </c>
      <c r="L39" s="22" t="s">
        <v>133</v>
      </c>
      <c r="M39" s="22" t="s">
        <v>75</v>
      </c>
      <c r="N39" s="40"/>
      <c r="O39" s="29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  <c r="V39" s="29" t="s">
        <v>378</v>
      </c>
      <c r="W39" s="8" t="s">
        <v>379</v>
      </c>
      <c r="X39" s="8" t="s">
        <v>72</v>
      </c>
      <c r="Y39" s="8" t="s">
        <v>72</v>
      </c>
      <c r="Z39" s="8" t="s">
        <v>72</v>
      </c>
      <c r="AA39" s="18"/>
    </row>
    <row r="40" spans="2:28" x14ac:dyDescent="0.3">
      <c r="B40" s="28">
        <v>25</v>
      </c>
      <c r="C40" s="8" t="s">
        <v>181</v>
      </c>
      <c r="D40" s="25" t="s">
        <v>48</v>
      </c>
      <c r="E40" s="13" t="s">
        <v>212</v>
      </c>
      <c r="F40" s="14" t="s">
        <v>213</v>
      </c>
      <c r="G40" s="77" t="s">
        <v>251</v>
      </c>
      <c r="H40" s="78" t="s">
        <v>49</v>
      </c>
      <c r="I40" s="61" t="s">
        <v>50</v>
      </c>
      <c r="J40" s="18" t="s">
        <v>51</v>
      </c>
      <c r="K40" s="61" t="s">
        <v>50</v>
      </c>
      <c r="L40" s="3" t="s">
        <v>51</v>
      </c>
      <c r="M40" s="3" t="s">
        <v>41</v>
      </c>
      <c r="N40" s="18"/>
      <c r="O40" s="133" t="s">
        <v>318</v>
      </c>
      <c r="P40" s="132" t="s">
        <v>320</v>
      </c>
      <c r="Q40" s="132" t="s">
        <v>267</v>
      </c>
      <c r="R40" s="132" t="s">
        <v>259</v>
      </c>
      <c r="S40" s="132" t="s">
        <v>260</v>
      </c>
      <c r="T40" s="83"/>
      <c r="U40" s="1" t="s">
        <v>310</v>
      </c>
      <c r="V40" s="150" t="s">
        <v>318</v>
      </c>
      <c r="W40" s="151" t="s">
        <v>293</v>
      </c>
      <c r="X40" s="151" t="s">
        <v>267</v>
      </c>
      <c r="Y40" s="151" t="s">
        <v>259</v>
      </c>
      <c r="Z40" s="151" t="s">
        <v>25</v>
      </c>
      <c r="AA40" s="152"/>
      <c r="AB40" s="1" t="s">
        <v>310</v>
      </c>
    </row>
    <row r="41" spans="2:28" ht="33" x14ac:dyDescent="0.3">
      <c r="B41" s="28">
        <v>26</v>
      </c>
      <c r="C41" s="13">
        <v>18</v>
      </c>
      <c r="D41" s="25" t="s">
        <v>38</v>
      </c>
      <c r="E41" s="11" t="s">
        <v>214</v>
      </c>
      <c r="F41" s="14" t="s">
        <v>215</v>
      </c>
      <c r="G41" s="76" t="s">
        <v>21</v>
      </c>
      <c r="H41" s="62" t="s">
        <v>22</v>
      </c>
      <c r="I41" s="61" t="s">
        <v>39</v>
      </c>
      <c r="J41" s="18" t="s">
        <v>40</v>
      </c>
      <c r="K41" s="61" t="s">
        <v>39</v>
      </c>
      <c r="L41" s="3" t="s">
        <v>40</v>
      </c>
      <c r="M41" s="3" t="s">
        <v>41</v>
      </c>
      <c r="N41" s="18"/>
      <c r="O41" s="123" t="s">
        <v>21</v>
      </c>
      <c r="P41" s="84" t="s">
        <v>22</v>
      </c>
      <c r="Q41" s="84" t="s">
        <v>258</v>
      </c>
      <c r="R41" s="84" t="s">
        <v>268</v>
      </c>
      <c r="S41" s="84" t="s">
        <v>25</v>
      </c>
      <c r="T41" s="83"/>
      <c r="V41" s="149" t="s">
        <v>21</v>
      </c>
      <c r="W41" s="148" t="s">
        <v>22</v>
      </c>
      <c r="X41" s="148" t="s">
        <v>258</v>
      </c>
      <c r="Y41" s="148" t="s">
        <v>268</v>
      </c>
      <c r="Z41" s="148" t="s">
        <v>25</v>
      </c>
      <c r="AA41" s="152"/>
    </row>
    <row r="42" spans="2:28" ht="33" x14ac:dyDescent="0.3">
      <c r="B42" s="28">
        <v>27</v>
      </c>
      <c r="C42" s="13">
        <v>19</v>
      </c>
      <c r="D42" s="25" t="s">
        <v>42</v>
      </c>
      <c r="E42" s="11" t="s">
        <v>216</v>
      </c>
      <c r="F42" s="14" t="s">
        <v>313</v>
      </c>
      <c r="G42" s="76" t="s">
        <v>21</v>
      </c>
      <c r="H42" s="62" t="s">
        <v>22</v>
      </c>
      <c r="I42" s="61" t="s">
        <v>43</v>
      </c>
      <c r="J42" s="18" t="s">
        <v>40</v>
      </c>
      <c r="K42" s="61" t="s">
        <v>43</v>
      </c>
      <c r="L42" s="3" t="s">
        <v>40</v>
      </c>
      <c r="M42" s="3" t="s">
        <v>41</v>
      </c>
      <c r="N42" s="18"/>
      <c r="O42" s="109" t="s">
        <v>313</v>
      </c>
      <c r="P42" s="110" t="s">
        <v>22</v>
      </c>
      <c r="Q42" s="110" t="s">
        <v>315</v>
      </c>
      <c r="R42" s="110" t="s">
        <v>290</v>
      </c>
      <c r="S42" s="110"/>
      <c r="T42" s="111" t="s">
        <v>314</v>
      </c>
      <c r="U42" s="134" t="s">
        <v>380</v>
      </c>
      <c r="V42" s="153" t="s">
        <v>313</v>
      </c>
      <c r="W42" s="154" t="s">
        <v>22</v>
      </c>
      <c r="X42" s="154" t="s">
        <v>315</v>
      </c>
      <c r="Y42" s="154" t="s">
        <v>290</v>
      </c>
      <c r="Z42" s="154"/>
      <c r="AA42" s="155" t="s">
        <v>275</v>
      </c>
      <c r="AB42" s="134" t="s">
        <v>380</v>
      </c>
    </row>
    <row r="43" spans="2:28" x14ac:dyDescent="0.3">
      <c r="B43" s="28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6" t="s">
        <v>21</v>
      </c>
      <c r="H43" s="62" t="s">
        <v>22</v>
      </c>
      <c r="I43" s="61" t="s">
        <v>45</v>
      </c>
      <c r="J43" s="18" t="s">
        <v>40</v>
      </c>
      <c r="K43" s="61" t="s">
        <v>45</v>
      </c>
      <c r="L43" s="3" t="s">
        <v>40</v>
      </c>
      <c r="M43" s="3" t="s">
        <v>41</v>
      </c>
      <c r="N43" s="18"/>
      <c r="O43" s="29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  <c r="V43" s="29" t="s">
        <v>378</v>
      </c>
      <c r="W43" s="8" t="s">
        <v>379</v>
      </c>
      <c r="X43" s="8" t="s">
        <v>72</v>
      </c>
      <c r="Y43" s="8" t="s">
        <v>72</v>
      </c>
      <c r="Z43" s="8" t="s">
        <v>72</v>
      </c>
      <c r="AA43" s="18"/>
    </row>
    <row r="44" spans="2:28" x14ac:dyDescent="0.3">
      <c r="B44" s="28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6" t="s">
        <v>21</v>
      </c>
      <c r="H44" s="62" t="s">
        <v>22</v>
      </c>
      <c r="I44" s="61" t="s">
        <v>47</v>
      </c>
      <c r="J44" s="18" t="s">
        <v>40</v>
      </c>
      <c r="K44" s="61" t="s">
        <v>47</v>
      </c>
      <c r="L44" s="3" t="s">
        <v>40</v>
      </c>
      <c r="M44" s="3" t="s">
        <v>41</v>
      </c>
      <c r="N44" s="18"/>
      <c r="O44" s="29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  <c r="V44" s="29" t="s">
        <v>378</v>
      </c>
      <c r="W44" s="8" t="s">
        <v>379</v>
      </c>
      <c r="X44" s="8" t="s">
        <v>72</v>
      </c>
      <c r="Y44" s="8" t="s">
        <v>72</v>
      </c>
      <c r="Z44" s="8" t="s">
        <v>72</v>
      </c>
      <c r="AA44" s="18"/>
    </row>
    <row r="45" spans="2:28" ht="33" x14ac:dyDescent="0.3">
      <c r="B45" s="28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6" t="s">
        <v>77</v>
      </c>
      <c r="H45" s="62" t="s">
        <v>78</v>
      </c>
      <c r="I45" s="29" t="s">
        <v>72</v>
      </c>
      <c r="J45" s="40"/>
      <c r="K45" s="57" t="s">
        <v>137</v>
      </c>
      <c r="L45" s="22" t="s">
        <v>133</v>
      </c>
      <c r="M45" s="22" t="s">
        <v>75</v>
      </c>
      <c r="N45" s="40"/>
      <c r="O45" s="29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  <c r="V45" s="29" t="s">
        <v>378</v>
      </c>
      <c r="W45" s="8" t="s">
        <v>379</v>
      </c>
      <c r="X45" s="8" t="s">
        <v>72</v>
      </c>
      <c r="Y45" s="8" t="s">
        <v>72</v>
      </c>
      <c r="Z45" s="8" t="s">
        <v>72</v>
      </c>
      <c r="AA45" s="18"/>
    </row>
    <row r="46" spans="2:28" x14ac:dyDescent="0.3">
      <c r="B46" s="30">
        <v>31</v>
      </c>
      <c r="C46" s="27">
        <v>23</v>
      </c>
      <c r="D46" s="27" t="s">
        <v>219</v>
      </c>
      <c r="E46" s="171" t="s">
        <v>195</v>
      </c>
      <c r="F46" s="172"/>
      <c r="G46" s="67"/>
      <c r="H46" s="42"/>
      <c r="I46" s="29"/>
      <c r="J46" s="40"/>
      <c r="K46" s="67"/>
      <c r="L46" s="24"/>
      <c r="M46" s="24"/>
      <c r="N46" s="42"/>
      <c r="O46" s="30"/>
      <c r="P46" s="55"/>
      <c r="Q46" s="55"/>
      <c r="R46" s="55"/>
      <c r="S46" s="55"/>
      <c r="T46" s="42"/>
      <c r="V46" s="30"/>
      <c r="W46" s="144"/>
      <c r="X46" s="144"/>
      <c r="Y46" s="144"/>
      <c r="Z46" s="144"/>
      <c r="AA46" s="42"/>
    </row>
    <row r="47" spans="2:28" x14ac:dyDescent="0.3">
      <c r="B47" s="30">
        <v>32</v>
      </c>
      <c r="C47" s="27">
        <v>24</v>
      </c>
      <c r="D47" s="27" t="s">
        <v>164</v>
      </c>
      <c r="E47" s="171" t="s">
        <v>176</v>
      </c>
      <c r="F47" s="172"/>
      <c r="G47" s="67"/>
      <c r="H47" s="42"/>
      <c r="I47" s="29"/>
      <c r="J47" s="40"/>
      <c r="K47" s="67"/>
      <c r="L47" s="24"/>
      <c r="M47" s="24"/>
      <c r="N47" s="42"/>
      <c r="O47" s="30"/>
      <c r="P47" s="55"/>
      <c r="Q47" s="55"/>
      <c r="R47" s="55"/>
      <c r="S47" s="55"/>
      <c r="T47" s="42"/>
      <c r="V47" s="30"/>
      <c r="W47" s="144"/>
      <c r="X47" s="144"/>
      <c r="Y47" s="144"/>
      <c r="Z47" s="144"/>
      <c r="AA47" s="42"/>
    </row>
    <row r="48" spans="2:28" ht="49.5" x14ac:dyDescent="0.3">
      <c r="B48" s="28">
        <v>33</v>
      </c>
      <c r="C48" s="13">
        <v>25</v>
      </c>
      <c r="D48" s="25" t="s">
        <v>146</v>
      </c>
      <c r="E48" s="11" t="s">
        <v>220</v>
      </c>
      <c r="F48" s="9" t="s">
        <v>181</v>
      </c>
      <c r="G48" s="66"/>
      <c r="H48" s="40"/>
      <c r="I48" s="29" t="s">
        <v>72</v>
      </c>
      <c r="J48" s="40"/>
      <c r="K48" s="66"/>
      <c r="L48" s="16"/>
      <c r="M48" s="16"/>
      <c r="N48" s="40"/>
      <c r="O48" s="123" t="s">
        <v>21</v>
      </c>
      <c r="P48" s="84" t="s">
        <v>320</v>
      </c>
      <c r="Q48" s="84" t="s">
        <v>294</v>
      </c>
      <c r="R48" s="84" t="s">
        <v>290</v>
      </c>
      <c r="S48" s="84" t="s">
        <v>25</v>
      </c>
      <c r="T48" s="136"/>
      <c r="U48" s="1" t="s">
        <v>308</v>
      </c>
      <c r="V48" s="149" t="s">
        <v>21</v>
      </c>
      <c r="W48" s="148" t="s">
        <v>293</v>
      </c>
      <c r="X48" s="148" t="s">
        <v>294</v>
      </c>
      <c r="Y48" s="148" t="s">
        <v>290</v>
      </c>
      <c r="Z48" s="148" t="s">
        <v>25</v>
      </c>
      <c r="AA48" s="152"/>
      <c r="AB48" s="1" t="s">
        <v>308</v>
      </c>
    </row>
    <row r="49" spans="2:28" ht="33" x14ac:dyDescent="0.3">
      <c r="B49" s="28">
        <v>34</v>
      </c>
      <c r="C49" s="13">
        <v>26</v>
      </c>
      <c r="D49" s="13" t="s">
        <v>147</v>
      </c>
      <c r="E49" s="11" t="s">
        <v>221</v>
      </c>
      <c r="F49" s="9" t="s">
        <v>181</v>
      </c>
      <c r="G49" s="66"/>
      <c r="H49" s="40"/>
      <c r="I49" s="29" t="s">
        <v>72</v>
      </c>
      <c r="J49" s="40"/>
      <c r="K49" s="66"/>
      <c r="L49" s="16"/>
      <c r="M49" s="16"/>
      <c r="N49" s="40"/>
      <c r="O49" s="29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  <c r="V49" s="29" t="s">
        <v>378</v>
      </c>
      <c r="W49" s="8" t="s">
        <v>379</v>
      </c>
      <c r="X49" s="8" t="s">
        <v>72</v>
      </c>
      <c r="Y49" s="8" t="s">
        <v>72</v>
      </c>
      <c r="Z49" s="8" t="s">
        <v>72</v>
      </c>
      <c r="AA49" s="18"/>
    </row>
    <row r="50" spans="2:28" ht="49.5" x14ac:dyDescent="0.3">
      <c r="B50" s="28">
        <v>35</v>
      </c>
      <c r="C50" s="13">
        <v>27</v>
      </c>
      <c r="D50" s="13" t="s">
        <v>148</v>
      </c>
      <c r="E50" s="11" t="s">
        <v>222</v>
      </c>
      <c r="F50" s="9" t="s">
        <v>181</v>
      </c>
      <c r="G50" s="66"/>
      <c r="H50" s="40"/>
      <c r="I50" s="29" t="s">
        <v>72</v>
      </c>
      <c r="J50" s="40"/>
      <c r="K50" s="66"/>
      <c r="L50" s="16"/>
      <c r="M50" s="16"/>
      <c r="N50" s="40"/>
      <c r="O50" s="29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  <c r="V50" s="29" t="s">
        <v>378</v>
      </c>
      <c r="W50" s="8" t="s">
        <v>379</v>
      </c>
      <c r="X50" s="8" t="s">
        <v>72</v>
      </c>
      <c r="Y50" s="8" t="s">
        <v>72</v>
      </c>
      <c r="Z50" s="8" t="s">
        <v>72</v>
      </c>
      <c r="AA50" s="18"/>
    </row>
    <row r="51" spans="2:28" ht="33" x14ac:dyDescent="0.3">
      <c r="B51" s="28">
        <v>36</v>
      </c>
      <c r="C51" s="13">
        <v>28</v>
      </c>
      <c r="D51" s="25" t="s">
        <v>68</v>
      </c>
      <c r="E51" s="11" t="s">
        <v>223</v>
      </c>
      <c r="F51" s="12" t="s">
        <v>224</v>
      </c>
      <c r="G51" s="77" t="s">
        <v>304</v>
      </c>
      <c r="H51" s="78" t="s">
        <v>49</v>
      </c>
      <c r="I51" s="61" t="s">
        <v>69</v>
      </c>
      <c r="J51" s="18" t="s">
        <v>70</v>
      </c>
      <c r="K51" s="61" t="s">
        <v>69</v>
      </c>
      <c r="L51" s="3" t="s">
        <v>70</v>
      </c>
      <c r="M51" s="3" t="s">
        <v>41</v>
      </c>
      <c r="N51" s="18"/>
      <c r="O51" s="135" t="s">
        <v>275</v>
      </c>
      <c r="P51" s="84" t="s">
        <v>22</v>
      </c>
      <c r="Q51" s="84" t="s">
        <v>289</v>
      </c>
      <c r="R51" s="84" t="s">
        <v>272</v>
      </c>
      <c r="S51" s="84" t="s">
        <v>25</v>
      </c>
      <c r="T51" s="136" t="s">
        <v>317</v>
      </c>
      <c r="U51" s="1" t="s">
        <v>309</v>
      </c>
      <c r="V51" s="147" t="s">
        <v>275</v>
      </c>
      <c r="W51" s="148" t="s">
        <v>22</v>
      </c>
      <c r="X51" s="148" t="s">
        <v>289</v>
      </c>
      <c r="Y51" s="148" t="s">
        <v>272</v>
      </c>
      <c r="Z51" s="148" t="s">
        <v>25</v>
      </c>
      <c r="AA51" s="152" t="s">
        <v>304</v>
      </c>
      <c r="AB51" s="1" t="s">
        <v>309</v>
      </c>
    </row>
    <row r="52" spans="2:28" x14ac:dyDescent="0.3">
      <c r="B52" s="28">
        <v>37</v>
      </c>
      <c r="C52" s="8" t="s">
        <v>181</v>
      </c>
      <c r="D52" s="13" t="s">
        <v>52</v>
      </c>
      <c r="E52" s="13" t="s">
        <v>200</v>
      </c>
      <c r="F52" s="9" t="s">
        <v>181</v>
      </c>
      <c r="G52" s="77" t="s">
        <v>53</v>
      </c>
      <c r="H52" s="78" t="s">
        <v>49</v>
      </c>
      <c r="I52" s="61" t="s">
        <v>54</v>
      </c>
      <c r="J52" s="18" t="s">
        <v>55</v>
      </c>
      <c r="K52" s="61" t="s">
        <v>54</v>
      </c>
      <c r="L52" s="3" t="s">
        <v>55</v>
      </c>
      <c r="M52" s="3" t="s">
        <v>41</v>
      </c>
      <c r="N52" s="18"/>
      <c r="O52" s="29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  <c r="V52" s="29" t="s">
        <v>378</v>
      </c>
      <c r="W52" s="8" t="s">
        <v>379</v>
      </c>
      <c r="X52" s="8" t="s">
        <v>72</v>
      </c>
      <c r="Y52" s="8" t="s">
        <v>72</v>
      </c>
      <c r="Z52" s="8" t="s">
        <v>72</v>
      </c>
      <c r="AA52" s="18"/>
    </row>
    <row r="53" spans="2:28" x14ac:dyDescent="0.3">
      <c r="B53" s="28">
        <v>38</v>
      </c>
      <c r="C53" s="8" t="s">
        <v>181</v>
      </c>
      <c r="D53" s="25" t="s">
        <v>56</v>
      </c>
      <c r="E53" s="13" t="s">
        <v>201</v>
      </c>
      <c r="F53" s="9" t="s">
        <v>181</v>
      </c>
      <c r="G53" s="77" t="s">
        <v>57</v>
      </c>
      <c r="H53" s="78" t="s">
        <v>49</v>
      </c>
      <c r="I53" s="61" t="s">
        <v>58</v>
      </c>
      <c r="J53" s="18" t="s">
        <v>59</v>
      </c>
      <c r="K53" s="61" t="s">
        <v>58</v>
      </c>
      <c r="L53" s="3" t="s">
        <v>59</v>
      </c>
      <c r="M53" s="3" t="s">
        <v>41</v>
      </c>
      <c r="N53" s="18"/>
      <c r="O53" s="133" t="s">
        <v>319</v>
      </c>
      <c r="P53" s="132" t="s">
        <v>381</v>
      </c>
      <c r="Q53" s="132" t="s">
        <v>316</v>
      </c>
      <c r="R53" s="132" t="s">
        <v>272</v>
      </c>
      <c r="S53" s="132" t="s">
        <v>25</v>
      </c>
      <c r="T53" s="138" t="s">
        <v>314</v>
      </c>
      <c r="U53" s="1" t="s">
        <v>310</v>
      </c>
      <c r="V53" s="150" t="s">
        <v>319</v>
      </c>
      <c r="W53" s="151" t="s">
        <v>22</v>
      </c>
      <c r="X53" s="151" t="s">
        <v>316</v>
      </c>
      <c r="Y53" s="151" t="s">
        <v>272</v>
      </c>
      <c r="Z53" s="151" t="s">
        <v>25</v>
      </c>
      <c r="AA53" s="156" t="s">
        <v>275</v>
      </c>
      <c r="AB53" s="1" t="s">
        <v>310</v>
      </c>
    </row>
    <row r="54" spans="2:28" x14ac:dyDescent="0.3">
      <c r="B54" s="28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7" t="s">
        <v>61</v>
      </c>
      <c r="H54" s="78" t="s">
        <v>49</v>
      </c>
      <c r="I54" s="61" t="s">
        <v>62</v>
      </c>
      <c r="J54" s="18" t="s">
        <v>63</v>
      </c>
      <c r="K54" s="61" t="s">
        <v>62</v>
      </c>
      <c r="L54" s="3" t="s">
        <v>63</v>
      </c>
      <c r="M54" s="3" t="s">
        <v>41</v>
      </c>
      <c r="N54" s="18"/>
      <c r="O54" s="29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  <c r="V54" s="29" t="s">
        <v>378</v>
      </c>
      <c r="W54" s="8" t="s">
        <v>379</v>
      </c>
      <c r="X54" s="8" t="s">
        <v>72</v>
      </c>
      <c r="Y54" s="8" t="s">
        <v>72</v>
      </c>
      <c r="Z54" s="8" t="s">
        <v>72</v>
      </c>
      <c r="AA54" s="18"/>
    </row>
    <row r="55" spans="2:28" x14ac:dyDescent="0.3">
      <c r="B55" s="28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7" t="s">
        <v>65</v>
      </c>
      <c r="H55" s="78" t="s">
        <v>49</v>
      </c>
      <c r="I55" s="61" t="s">
        <v>66</v>
      </c>
      <c r="J55" s="18" t="s">
        <v>67</v>
      </c>
      <c r="K55" s="61" t="s">
        <v>66</v>
      </c>
      <c r="L55" s="3" t="s">
        <v>67</v>
      </c>
      <c r="M55" s="3" t="s">
        <v>41</v>
      </c>
      <c r="N55" s="18"/>
      <c r="O55" s="29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  <c r="V55" s="29" t="s">
        <v>378</v>
      </c>
      <c r="W55" s="8" t="s">
        <v>379</v>
      </c>
      <c r="X55" s="8" t="s">
        <v>72</v>
      </c>
      <c r="Y55" s="8" t="s">
        <v>72</v>
      </c>
      <c r="Z55" s="8" t="s">
        <v>72</v>
      </c>
      <c r="AA55" s="18"/>
    </row>
    <row r="56" spans="2:28" ht="33" x14ac:dyDescent="0.3">
      <c r="B56" s="28">
        <v>41</v>
      </c>
      <c r="C56" s="13">
        <v>29</v>
      </c>
      <c r="D56" s="34" t="s">
        <v>145</v>
      </c>
      <c r="E56" s="11" t="s">
        <v>282</v>
      </c>
      <c r="F56" s="9" t="s">
        <v>181</v>
      </c>
      <c r="G56" s="66"/>
      <c r="H56" s="40"/>
      <c r="I56" s="29" t="s">
        <v>72</v>
      </c>
      <c r="J56" s="40"/>
      <c r="K56" s="66"/>
      <c r="L56" s="16"/>
      <c r="M56" s="16"/>
      <c r="N56" s="40"/>
      <c r="O56" s="139" t="s">
        <v>283</v>
      </c>
      <c r="P56" s="140" t="s">
        <v>382</v>
      </c>
      <c r="Q56" s="140" t="s">
        <v>287</v>
      </c>
      <c r="R56" s="140" t="s">
        <v>286</v>
      </c>
      <c r="S56" s="140" t="s">
        <v>25</v>
      </c>
      <c r="T56" s="141"/>
      <c r="V56" s="139" t="s">
        <v>283</v>
      </c>
      <c r="W56" s="140" t="s">
        <v>382</v>
      </c>
      <c r="X56" s="140" t="s">
        <v>287</v>
      </c>
      <c r="Y56" s="140" t="s">
        <v>286</v>
      </c>
      <c r="Z56" s="140" t="s">
        <v>25</v>
      </c>
      <c r="AA56" s="141"/>
    </row>
    <row r="57" spans="2:28" ht="33" x14ac:dyDescent="0.3">
      <c r="B57" s="28">
        <v>42</v>
      </c>
      <c r="C57" s="13">
        <v>30</v>
      </c>
      <c r="D57" s="91" t="s">
        <v>120</v>
      </c>
      <c r="E57" s="92" t="s">
        <v>228</v>
      </c>
      <c r="F57" s="93" t="s">
        <v>181</v>
      </c>
      <c r="G57" s="76" t="s">
        <v>275</v>
      </c>
      <c r="H57" s="94" t="s">
        <v>121</v>
      </c>
      <c r="I57" s="95" t="s">
        <v>73</v>
      </c>
      <c r="J57" s="96" t="s">
        <v>74</v>
      </c>
      <c r="K57" s="76"/>
      <c r="L57" s="97"/>
      <c r="M57" s="97"/>
      <c r="N57" s="96"/>
      <c r="O57" s="98" t="s">
        <v>280</v>
      </c>
      <c r="P57" s="91" t="s">
        <v>116</v>
      </c>
      <c r="Q57" s="91" t="s">
        <v>280</v>
      </c>
      <c r="R57" s="91" t="s">
        <v>271</v>
      </c>
      <c r="S57" s="99" t="s">
        <v>270</v>
      </c>
      <c r="T57" s="96"/>
      <c r="V57" s="98" t="s">
        <v>280</v>
      </c>
      <c r="W57" s="91" t="s">
        <v>116</v>
      </c>
      <c r="X57" s="91" t="s">
        <v>280</v>
      </c>
      <c r="Y57" s="91" t="s">
        <v>271</v>
      </c>
      <c r="Z57" s="99" t="s">
        <v>270</v>
      </c>
      <c r="AA57" s="96"/>
    </row>
    <row r="58" spans="2:28" ht="33" x14ac:dyDescent="0.3">
      <c r="B58" s="28">
        <v>43</v>
      </c>
      <c r="C58" s="13">
        <v>31</v>
      </c>
      <c r="D58" s="91" t="s">
        <v>85</v>
      </c>
      <c r="E58" s="92" t="s">
        <v>229</v>
      </c>
      <c r="F58" s="93" t="s">
        <v>181</v>
      </c>
      <c r="G58" s="76" t="s">
        <v>77</v>
      </c>
      <c r="H58" s="94" t="s">
        <v>78</v>
      </c>
      <c r="I58" s="95" t="s">
        <v>86</v>
      </c>
      <c r="J58" s="96" t="s">
        <v>87</v>
      </c>
      <c r="K58" s="76"/>
      <c r="L58" s="97"/>
      <c r="M58" s="97" t="s">
        <v>81</v>
      </c>
      <c r="N58" s="96"/>
      <c r="O58" s="98" t="s">
        <v>281</v>
      </c>
      <c r="P58" s="91" t="s">
        <v>116</v>
      </c>
      <c r="Q58" s="91" t="s">
        <v>281</v>
      </c>
      <c r="R58" s="91" t="s">
        <v>271</v>
      </c>
      <c r="S58" s="99" t="s">
        <v>270</v>
      </c>
      <c r="T58" s="96"/>
      <c r="V58" s="98" t="s">
        <v>281</v>
      </c>
      <c r="W58" s="91" t="s">
        <v>116</v>
      </c>
      <c r="X58" s="91" t="s">
        <v>281</v>
      </c>
      <c r="Y58" s="91" t="s">
        <v>271</v>
      </c>
      <c r="Z58" s="99" t="s">
        <v>270</v>
      </c>
      <c r="AA58" s="96"/>
    </row>
    <row r="59" spans="2:28" ht="33" x14ac:dyDescent="0.3">
      <c r="B59" s="28">
        <v>44</v>
      </c>
      <c r="C59" s="13">
        <v>32</v>
      </c>
      <c r="D59" s="34" t="s">
        <v>88</v>
      </c>
      <c r="E59" s="11" t="s">
        <v>230</v>
      </c>
      <c r="F59" s="14" t="s">
        <v>231</v>
      </c>
      <c r="G59" s="76" t="s">
        <v>77</v>
      </c>
      <c r="H59" s="62" t="s">
        <v>78</v>
      </c>
      <c r="I59" s="61" t="s">
        <v>89</v>
      </c>
      <c r="J59" s="60" t="s">
        <v>87</v>
      </c>
      <c r="K59" s="47"/>
      <c r="L59" s="22"/>
      <c r="M59" s="3" t="s">
        <v>81</v>
      </c>
      <c r="N59" s="18"/>
      <c r="O59" s="139" t="s">
        <v>284</v>
      </c>
      <c r="P59" s="140" t="s">
        <v>382</v>
      </c>
      <c r="Q59" s="140" t="s">
        <v>288</v>
      </c>
      <c r="R59" s="140" t="s">
        <v>286</v>
      </c>
      <c r="S59" s="140" t="s">
        <v>25</v>
      </c>
      <c r="T59" s="141"/>
      <c r="V59" s="139" t="s">
        <v>284</v>
      </c>
      <c r="W59" s="140" t="s">
        <v>382</v>
      </c>
      <c r="X59" s="140" t="s">
        <v>288</v>
      </c>
      <c r="Y59" s="140" t="s">
        <v>286</v>
      </c>
      <c r="Z59" s="140" t="s">
        <v>25</v>
      </c>
      <c r="AA59" s="141"/>
    </row>
    <row r="60" spans="2:28" ht="33" x14ac:dyDescent="0.3">
      <c r="B60" s="28">
        <v>45</v>
      </c>
      <c r="C60" s="13">
        <v>33</v>
      </c>
      <c r="D60" s="25" t="s">
        <v>71</v>
      </c>
      <c r="E60" s="11" t="s">
        <v>232</v>
      </c>
      <c r="F60" s="14" t="s">
        <v>233</v>
      </c>
      <c r="G60" s="77" t="s">
        <v>252</v>
      </c>
      <c r="H60" s="78" t="s">
        <v>49</v>
      </c>
      <c r="I60" s="29" t="s">
        <v>72</v>
      </c>
      <c r="J60" s="40"/>
      <c r="K60" s="57" t="s">
        <v>73</v>
      </c>
      <c r="L60" s="22" t="s">
        <v>74</v>
      </c>
      <c r="M60" s="3" t="s">
        <v>75</v>
      </c>
      <c r="N60" s="18"/>
      <c r="O60" s="123" t="s">
        <v>21</v>
      </c>
      <c r="P60" s="84" t="s">
        <v>293</v>
      </c>
      <c r="Q60" s="84" t="s">
        <v>279</v>
      </c>
      <c r="R60" s="84" t="s">
        <v>250</v>
      </c>
      <c r="S60" s="84" t="s">
        <v>25</v>
      </c>
      <c r="T60" s="136"/>
      <c r="V60" s="149" t="s">
        <v>21</v>
      </c>
      <c r="W60" s="148" t="s">
        <v>293</v>
      </c>
      <c r="X60" s="148" t="s">
        <v>279</v>
      </c>
      <c r="Y60" s="148" t="s">
        <v>250</v>
      </c>
      <c r="Z60" s="148" t="s">
        <v>25</v>
      </c>
      <c r="AA60" s="152"/>
    </row>
    <row r="61" spans="2:28" x14ac:dyDescent="0.3">
      <c r="B61" s="28">
        <v>46</v>
      </c>
      <c r="C61" s="13">
        <v>34</v>
      </c>
      <c r="D61" s="100" t="s">
        <v>118</v>
      </c>
      <c r="E61" s="100" t="s">
        <v>253</v>
      </c>
      <c r="F61" s="101" t="s">
        <v>181</v>
      </c>
      <c r="G61" s="102" t="s">
        <v>119</v>
      </c>
      <c r="H61" s="103" t="s">
        <v>116</v>
      </c>
      <c r="I61" s="104" t="s">
        <v>119</v>
      </c>
      <c r="J61" s="105" t="s">
        <v>117</v>
      </c>
      <c r="K61" s="104" t="s">
        <v>119</v>
      </c>
      <c r="L61" s="106" t="s">
        <v>117</v>
      </c>
      <c r="M61" s="106"/>
      <c r="N61" s="105"/>
      <c r="O61" s="102" t="s">
        <v>291</v>
      </c>
      <c r="P61" s="100" t="s">
        <v>116</v>
      </c>
      <c r="Q61" s="100" t="s">
        <v>119</v>
      </c>
      <c r="R61" s="100" t="s">
        <v>117</v>
      </c>
      <c r="S61" s="107" t="s">
        <v>270</v>
      </c>
      <c r="T61" s="105"/>
      <c r="V61" s="102" t="s">
        <v>119</v>
      </c>
      <c r="W61" s="100" t="s">
        <v>116</v>
      </c>
      <c r="X61" s="100" t="s">
        <v>119</v>
      </c>
      <c r="Y61" s="100" t="s">
        <v>117</v>
      </c>
      <c r="Z61" s="107" t="s">
        <v>270</v>
      </c>
      <c r="AA61" s="105"/>
    </row>
    <row r="62" spans="2:28" x14ac:dyDescent="0.3">
      <c r="B62" s="30">
        <v>47</v>
      </c>
      <c r="C62" s="27">
        <v>35</v>
      </c>
      <c r="D62" s="27" t="s">
        <v>219</v>
      </c>
      <c r="E62" s="171" t="s">
        <v>195</v>
      </c>
      <c r="F62" s="172"/>
      <c r="G62" s="67"/>
      <c r="H62" s="42"/>
      <c r="I62" s="29"/>
      <c r="J62" s="40"/>
      <c r="K62" s="67"/>
      <c r="L62" s="24"/>
      <c r="M62" s="24"/>
      <c r="N62" s="42"/>
      <c r="O62" s="30"/>
      <c r="P62" s="55"/>
      <c r="Q62" s="55"/>
      <c r="R62" s="64"/>
      <c r="S62" s="55"/>
      <c r="T62" s="42"/>
      <c r="V62" s="30"/>
      <c r="W62" s="144"/>
      <c r="X62" s="144"/>
      <c r="Y62" s="144"/>
      <c r="Z62" s="144"/>
      <c r="AA62" s="42"/>
    </row>
    <row r="63" spans="2:28" x14ac:dyDescent="0.3">
      <c r="B63" s="30">
        <v>48</v>
      </c>
      <c r="C63" s="27">
        <v>36</v>
      </c>
      <c r="D63" s="27" t="s">
        <v>164</v>
      </c>
      <c r="E63" s="171" t="s">
        <v>176</v>
      </c>
      <c r="F63" s="172"/>
      <c r="G63" s="67"/>
      <c r="H63" s="42"/>
      <c r="I63" s="29"/>
      <c r="J63" s="40"/>
      <c r="K63" s="67"/>
      <c r="L63" s="24"/>
      <c r="M63" s="24"/>
      <c r="N63" s="42"/>
      <c r="O63" s="30"/>
      <c r="P63" s="55"/>
      <c r="Q63" s="55"/>
      <c r="R63" s="64"/>
      <c r="S63" s="55"/>
      <c r="T63" s="42"/>
      <c r="V63" s="30"/>
      <c r="W63" s="144"/>
      <c r="X63" s="144"/>
      <c r="Y63" s="144"/>
      <c r="Z63" s="144"/>
      <c r="AA63" s="42"/>
    </row>
    <row r="64" spans="2:28" x14ac:dyDescent="0.3">
      <c r="B64" s="28">
        <v>49</v>
      </c>
      <c r="C64" s="13">
        <v>37</v>
      </c>
      <c r="D64" s="100" t="s">
        <v>114</v>
      </c>
      <c r="E64" s="100" t="s">
        <v>254</v>
      </c>
      <c r="F64" s="101" t="s">
        <v>181</v>
      </c>
      <c r="G64" s="102" t="s">
        <v>115</v>
      </c>
      <c r="H64" s="103" t="s">
        <v>116</v>
      </c>
      <c r="I64" s="104" t="s">
        <v>115</v>
      </c>
      <c r="J64" s="105" t="s">
        <v>117</v>
      </c>
      <c r="K64" s="104" t="s">
        <v>115</v>
      </c>
      <c r="L64" s="106" t="s">
        <v>117</v>
      </c>
      <c r="M64" s="106"/>
      <c r="N64" s="105"/>
      <c r="O64" s="102" t="s">
        <v>292</v>
      </c>
      <c r="P64" s="100" t="s">
        <v>116</v>
      </c>
      <c r="Q64" s="100" t="s">
        <v>115</v>
      </c>
      <c r="R64" s="100" t="s">
        <v>117</v>
      </c>
      <c r="S64" s="107" t="s">
        <v>269</v>
      </c>
      <c r="T64" s="105"/>
      <c r="V64" s="102" t="s">
        <v>115</v>
      </c>
      <c r="W64" s="100" t="s">
        <v>116</v>
      </c>
      <c r="X64" s="100" t="s">
        <v>115</v>
      </c>
      <c r="Y64" s="100" t="s">
        <v>117</v>
      </c>
      <c r="Z64" s="107" t="s">
        <v>269</v>
      </c>
      <c r="AA64" s="105"/>
    </row>
    <row r="65" spans="2:28" ht="33" x14ac:dyDescent="0.3">
      <c r="B65" s="28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80" t="s">
        <v>107</v>
      </c>
      <c r="H65" s="62" t="s">
        <v>78</v>
      </c>
      <c r="I65" s="73" t="s">
        <v>94</v>
      </c>
      <c r="J65" s="74" t="s">
        <v>95</v>
      </c>
      <c r="K65" s="57" t="s">
        <v>108</v>
      </c>
      <c r="L65" s="22" t="s">
        <v>109</v>
      </c>
      <c r="M65" s="3" t="s">
        <v>75</v>
      </c>
      <c r="N65" s="18"/>
      <c r="O65" s="29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  <c r="V65" s="29" t="s">
        <v>378</v>
      </c>
      <c r="W65" s="8" t="s">
        <v>379</v>
      </c>
      <c r="X65" s="8" t="s">
        <v>72</v>
      </c>
      <c r="Y65" s="8" t="s">
        <v>72</v>
      </c>
      <c r="Z65" s="8" t="s">
        <v>72</v>
      </c>
      <c r="AA65" s="18"/>
    </row>
    <row r="66" spans="2:28" x14ac:dyDescent="0.3">
      <c r="B66" s="28">
        <v>51</v>
      </c>
      <c r="C66" s="8" t="s">
        <v>181</v>
      </c>
      <c r="D66" s="25" t="s">
        <v>90</v>
      </c>
      <c r="E66" s="13" t="s">
        <v>235</v>
      </c>
      <c r="F66" s="9" t="s">
        <v>181</v>
      </c>
      <c r="G66" s="76" t="s">
        <v>77</v>
      </c>
      <c r="H66" s="62" t="s">
        <v>78</v>
      </c>
      <c r="I66" s="61" t="s">
        <v>91</v>
      </c>
      <c r="J66" s="18" t="s">
        <v>92</v>
      </c>
      <c r="K66" s="61" t="s">
        <v>91</v>
      </c>
      <c r="L66" s="3" t="s">
        <v>92</v>
      </c>
      <c r="M66" s="3" t="s">
        <v>81</v>
      </c>
      <c r="N66" s="18"/>
      <c r="O66" s="123" t="s">
        <v>21</v>
      </c>
      <c r="P66" s="84" t="s">
        <v>293</v>
      </c>
      <c r="Q66" s="84" t="s">
        <v>263</v>
      </c>
      <c r="R66" s="84" t="s">
        <v>266</v>
      </c>
      <c r="S66" s="84" t="s">
        <v>41</v>
      </c>
      <c r="T66" s="136"/>
      <c r="V66" s="123" t="s">
        <v>21</v>
      </c>
      <c r="W66" s="84" t="s">
        <v>293</v>
      </c>
      <c r="X66" s="84" t="s">
        <v>263</v>
      </c>
      <c r="Y66" s="84" t="s">
        <v>266</v>
      </c>
      <c r="Z66" s="84" t="s">
        <v>41</v>
      </c>
      <c r="AA66" s="136"/>
    </row>
    <row r="67" spans="2:28" x14ac:dyDescent="0.3">
      <c r="B67" s="28">
        <v>52</v>
      </c>
      <c r="C67" s="8" t="s">
        <v>181</v>
      </c>
      <c r="D67" s="25" t="s">
        <v>82</v>
      </c>
      <c r="E67" s="13" t="s">
        <v>236</v>
      </c>
      <c r="F67" s="9" t="s">
        <v>181</v>
      </c>
      <c r="G67" s="76" t="s">
        <v>77</v>
      </c>
      <c r="H67" s="62" t="s">
        <v>78</v>
      </c>
      <c r="I67" s="61" t="s">
        <v>83</v>
      </c>
      <c r="J67" s="18" t="s">
        <v>84</v>
      </c>
      <c r="K67" s="61" t="s">
        <v>83</v>
      </c>
      <c r="L67" s="3" t="s">
        <v>84</v>
      </c>
      <c r="M67" s="3" t="s">
        <v>81</v>
      </c>
      <c r="N67" s="18"/>
      <c r="O67" s="123" t="s">
        <v>21</v>
      </c>
      <c r="P67" s="84" t="s">
        <v>293</v>
      </c>
      <c r="Q67" s="84" t="s">
        <v>262</v>
      </c>
      <c r="R67" s="84" t="s">
        <v>265</v>
      </c>
      <c r="S67" s="84" t="s">
        <v>41</v>
      </c>
      <c r="T67" s="136"/>
      <c r="V67" s="123" t="s">
        <v>21</v>
      </c>
      <c r="W67" s="84" t="s">
        <v>293</v>
      </c>
      <c r="X67" s="84" t="s">
        <v>262</v>
      </c>
      <c r="Y67" s="84" t="s">
        <v>265</v>
      </c>
      <c r="Z67" s="84" t="s">
        <v>41</v>
      </c>
      <c r="AA67" s="136"/>
    </row>
    <row r="68" spans="2:28" x14ac:dyDescent="0.3">
      <c r="B68" s="28">
        <v>53</v>
      </c>
      <c r="C68" s="8" t="s">
        <v>181</v>
      </c>
      <c r="D68" s="25" t="s">
        <v>76</v>
      </c>
      <c r="E68" s="11" t="s">
        <v>237</v>
      </c>
      <c r="F68" s="9" t="s">
        <v>181</v>
      </c>
      <c r="G68" s="76" t="s">
        <v>77</v>
      </c>
      <c r="H68" s="62" t="s">
        <v>78</v>
      </c>
      <c r="I68" s="61" t="s">
        <v>79</v>
      </c>
      <c r="J68" s="18" t="s">
        <v>80</v>
      </c>
      <c r="K68" s="61" t="s">
        <v>79</v>
      </c>
      <c r="L68" s="3" t="s">
        <v>80</v>
      </c>
      <c r="M68" s="3" t="s">
        <v>81</v>
      </c>
      <c r="N68" s="18"/>
      <c r="O68" s="123" t="s">
        <v>21</v>
      </c>
      <c r="P68" s="84" t="s">
        <v>293</v>
      </c>
      <c r="Q68" s="84" t="s">
        <v>261</v>
      </c>
      <c r="R68" s="84" t="s">
        <v>264</v>
      </c>
      <c r="S68" s="84" t="s">
        <v>41</v>
      </c>
      <c r="T68" s="136"/>
      <c r="V68" s="123" t="s">
        <v>21</v>
      </c>
      <c r="W68" s="84" t="s">
        <v>293</v>
      </c>
      <c r="X68" s="84" t="s">
        <v>261</v>
      </c>
      <c r="Y68" s="84" t="s">
        <v>264</v>
      </c>
      <c r="Z68" s="84" t="s">
        <v>41</v>
      </c>
      <c r="AA68" s="136"/>
    </row>
    <row r="69" spans="2:28" x14ac:dyDescent="0.3">
      <c r="B69" s="28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6" t="s">
        <v>77</v>
      </c>
      <c r="H69" s="62" t="s">
        <v>78</v>
      </c>
      <c r="I69" s="61" t="s">
        <v>139</v>
      </c>
      <c r="J69" s="18" t="s">
        <v>140</v>
      </c>
      <c r="K69" s="66" t="s">
        <v>87</v>
      </c>
      <c r="L69" s="16"/>
      <c r="M69" s="16" t="s">
        <v>81</v>
      </c>
      <c r="N69" s="40"/>
      <c r="O69" s="29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  <c r="V69" s="29" t="s">
        <v>378</v>
      </c>
      <c r="W69" s="8" t="s">
        <v>379</v>
      </c>
      <c r="X69" s="8" t="s">
        <v>72</v>
      </c>
      <c r="Y69" s="8" t="s">
        <v>72</v>
      </c>
      <c r="Z69" s="8" t="s">
        <v>72</v>
      </c>
      <c r="AA69" s="18"/>
    </row>
    <row r="70" spans="2:28" x14ac:dyDescent="0.3">
      <c r="B70" s="28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80" t="s">
        <v>107</v>
      </c>
      <c r="H70" s="62" t="s">
        <v>78</v>
      </c>
      <c r="I70" s="29" t="s">
        <v>72</v>
      </c>
      <c r="J70" s="40"/>
      <c r="K70" s="57" t="s">
        <v>111</v>
      </c>
      <c r="L70" s="22" t="s">
        <v>109</v>
      </c>
      <c r="M70" s="6"/>
      <c r="N70" s="17"/>
      <c r="O70" s="29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  <c r="V70" s="29" t="s">
        <v>378</v>
      </c>
      <c r="W70" s="8" t="s">
        <v>379</v>
      </c>
      <c r="X70" s="8" t="s">
        <v>72</v>
      </c>
      <c r="Y70" s="8" t="s">
        <v>72</v>
      </c>
      <c r="Z70" s="8" t="s">
        <v>72</v>
      </c>
      <c r="AA70" s="18"/>
    </row>
    <row r="71" spans="2:28" ht="33" x14ac:dyDescent="0.3">
      <c r="B71" s="28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80" t="s">
        <v>107</v>
      </c>
      <c r="H71" s="62" t="s">
        <v>78</v>
      </c>
      <c r="I71" s="29" t="s">
        <v>72</v>
      </c>
      <c r="J71" s="40"/>
      <c r="K71" s="57" t="s">
        <v>113</v>
      </c>
      <c r="L71" s="22" t="s">
        <v>109</v>
      </c>
      <c r="M71" s="6"/>
      <c r="N71" s="17"/>
      <c r="O71" s="29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  <c r="V71" s="29" t="s">
        <v>378</v>
      </c>
      <c r="W71" s="8" t="s">
        <v>379</v>
      </c>
      <c r="X71" s="8" t="s">
        <v>72</v>
      </c>
      <c r="Y71" s="8" t="s">
        <v>72</v>
      </c>
      <c r="Z71" s="8" t="s">
        <v>72</v>
      </c>
      <c r="AA71" s="18"/>
    </row>
    <row r="72" spans="2:28" ht="33" x14ac:dyDescent="0.3">
      <c r="B72" s="28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6" t="s">
        <v>77</v>
      </c>
      <c r="H72" s="79" t="s">
        <v>123</v>
      </c>
      <c r="I72" s="72" t="s">
        <v>108</v>
      </c>
      <c r="J72" s="40" t="s">
        <v>124</v>
      </c>
      <c r="K72" s="47" t="s">
        <v>87</v>
      </c>
      <c r="L72" s="22"/>
      <c r="M72" s="16" t="s">
        <v>75</v>
      </c>
      <c r="N72" s="40" t="s">
        <v>125</v>
      </c>
      <c r="O72" s="29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  <c r="V72" s="29" t="s">
        <v>378</v>
      </c>
      <c r="W72" s="8" t="s">
        <v>379</v>
      </c>
      <c r="X72" s="8" t="s">
        <v>72</v>
      </c>
      <c r="Y72" s="8" t="s">
        <v>72</v>
      </c>
      <c r="Z72" s="8" t="s">
        <v>72</v>
      </c>
      <c r="AA72" s="18"/>
    </row>
    <row r="73" spans="2:28" ht="33" x14ac:dyDescent="0.3">
      <c r="B73" s="28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6" t="s">
        <v>127</v>
      </c>
      <c r="H73" s="79" t="s">
        <v>121</v>
      </c>
      <c r="I73" s="72" t="s">
        <v>111</v>
      </c>
      <c r="J73" s="40" t="s">
        <v>128</v>
      </c>
      <c r="K73" s="47" t="s">
        <v>87</v>
      </c>
      <c r="L73" s="22"/>
      <c r="M73" s="16"/>
      <c r="N73" s="40"/>
      <c r="O73" s="29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  <c r="V73" s="29" t="s">
        <v>378</v>
      </c>
      <c r="W73" s="8" t="s">
        <v>379</v>
      </c>
      <c r="X73" s="8" t="s">
        <v>72</v>
      </c>
      <c r="Y73" s="8" t="s">
        <v>72</v>
      </c>
      <c r="Z73" s="8" t="s">
        <v>72</v>
      </c>
      <c r="AA73" s="18"/>
    </row>
    <row r="74" spans="2:28" ht="33" x14ac:dyDescent="0.3">
      <c r="B74" s="28">
        <v>59</v>
      </c>
      <c r="C74" s="13">
        <v>43</v>
      </c>
      <c r="D74" s="13" t="s">
        <v>129</v>
      </c>
      <c r="E74" s="11" t="s">
        <v>243</v>
      </c>
      <c r="F74" s="9" t="s">
        <v>181</v>
      </c>
      <c r="G74" s="66" t="s">
        <v>127</v>
      </c>
      <c r="H74" s="79" t="s">
        <v>121</v>
      </c>
      <c r="I74" s="72" t="s">
        <v>113</v>
      </c>
      <c r="J74" s="40" t="s">
        <v>130</v>
      </c>
      <c r="K74" s="47" t="s">
        <v>87</v>
      </c>
      <c r="L74" s="22"/>
      <c r="M74" s="16"/>
      <c r="N74" s="40"/>
      <c r="O74" s="29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  <c r="V74" s="29" t="s">
        <v>378</v>
      </c>
      <c r="W74" s="8" t="s">
        <v>379</v>
      </c>
      <c r="X74" s="8" t="s">
        <v>72</v>
      </c>
      <c r="Y74" s="8" t="s">
        <v>72</v>
      </c>
      <c r="Z74" s="8" t="s">
        <v>72</v>
      </c>
      <c r="AA74" s="18"/>
    </row>
    <row r="75" spans="2:28" x14ac:dyDescent="0.3">
      <c r="B75" s="30">
        <v>60</v>
      </c>
      <c r="C75" s="51">
        <v>44</v>
      </c>
      <c r="D75" s="51" t="s">
        <v>225</v>
      </c>
      <c r="E75" s="171" t="s">
        <v>244</v>
      </c>
      <c r="F75" s="172"/>
      <c r="G75" s="67"/>
      <c r="H75" s="65"/>
      <c r="I75" s="30"/>
      <c r="J75" s="42"/>
      <c r="K75" s="67"/>
      <c r="L75" s="24"/>
      <c r="M75" s="24"/>
      <c r="N75" s="42"/>
      <c r="O75" s="30" t="s">
        <v>295</v>
      </c>
      <c r="P75" s="55"/>
      <c r="Q75" s="55" t="s">
        <v>295</v>
      </c>
      <c r="R75" s="55"/>
      <c r="S75" s="55"/>
      <c r="T75" s="18"/>
      <c r="V75" s="30" t="s">
        <v>295</v>
      </c>
      <c r="W75" s="144"/>
      <c r="X75" s="144" t="s">
        <v>295</v>
      </c>
      <c r="Y75" s="144"/>
      <c r="Z75" s="144"/>
      <c r="AA75" s="18"/>
    </row>
    <row r="76" spans="2:28" x14ac:dyDescent="0.3">
      <c r="B76" s="28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6" t="s">
        <v>77</v>
      </c>
      <c r="H76" s="62" t="s">
        <v>78</v>
      </c>
      <c r="I76" s="61" t="s">
        <v>100</v>
      </c>
      <c r="J76" s="18" t="s">
        <v>98</v>
      </c>
      <c r="K76" s="61" t="s">
        <v>100</v>
      </c>
      <c r="L76" s="3" t="s">
        <v>98</v>
      </c>
      <c r="M76" s="3" t="s">
        <v>81</v>
      </c>
      <c r="N76" s="18"/>
      <c r="O76" s="123" t="s">
        <v>21</v>
      </c>
      <c r="P76" s="84" t="s">
        <v>293</v>
      </c>
      <c r="Q76" s="84" t="s">
        <v>305</v>
      </c>
      <c r="R76" s="84" t="s">
        <v>285</v>
      </c>
      <c r="S76" s="84" t="s">
        <v>25</v>
      </c>
      <c r="T76" s="137" t="s">
        <v>302</v>
      </c>
      <c r="U76" s="1" t="s">
        <v>307</v>
      </c>
      <c r="V76" s="123" t="s">
        <v>21</v>
      </c>
      <c r="W76" s="84" t="s">
        <v>293</v>
      </c>
      <c r="X76" s="84" t="s">
        <v>305</v>
      </c>
      <c r="Y76" s="84" t="s">
        <v>285</v>
      </c>
      <c r="Z76" s="84" t="s">
        <v>25</v>
      </c>
      <c r="AA76" s="137" t="s">
        <v>302</v>
      </c>
      <c r="AB76" s="1" t="s">
        <v>307</v>
      </c>
    </row>
    <row r="77" spans="2:28" ht="49.5" x14ac:dyDescent="0.3">
      <c r="B77" s="28">
        <v>62</v>
      </c>
      <c r="C77" s="13">
        <v>46</v>
      </c>
      <c r="D77" s="25" t="s">
        <v>96</v>
      </c>
      <c r="E77" s="11" t="s">
        <v>247</v>
      </c>
      <c r="F77" s="9" t="s">
        <v>181</v>
      </c>
      <c r="G77" s="76" t="s">
        <v>77</v>
      </c>
      <c r="H77" s="62" t="s">
        <v>78</v>
      </c>
      <c r="I77" s="61" t="s">
        <v>97</v>
      </c>
      <c r="J77" s="18" t="s">
        <v>98</v>
      </c>
      <c r="K77" s="61" t="s">
        <v>97</v>
      </c>
      <c r="L77" s="3" t="s">
        <v>98</v>
      </c>
      <c r="M77" s="3" t="s">
        <v>81</v>
      </c>
      <c r="N77" s="18"/>
      <c r="O77" s="123" t="s">
        <v>303</v>
      </c>
      <c r="P77" s="84" t="s">
        <v>49</v>
      </c>
      <c r="Q77" s="84" t="s">
        <v>278</v>
      </c>
      <c r="R77" s="84" t="s">
        <v>299</v>
      </c>
      <c r="S77" s="84" t="s">
        <v>257</v>
      </c>
      <c r="T77" s="136"/>
      <c r="U77" s="1" t="s">
        <v>306</v>
      </c>
      <c r="V77" s="123" t="s">
        <v>65</v>
      </c>
      <c r="W77" s="84" t="s">
        <v>49</v>
      </c>
      <c r="X77" s="84" t="s">
        <v>278</v>
      </c>
      <c r="Y77" s="84" t="s">
        <v>285</v>
      </c>
      <c r="Z77" s="84" t="s">
        <v>41</v>
      </c>
      <c r="AA77" s="136"/>
      <c r="AB77" s="1" t="s">
        <v>306</v>
      </c>
    </row>
    <row r="78" spans="2:28" x14ac:dyDescent="0.3">
      <c r="B78" s="30">
        <v>63</v>
      </c>
      <c r="C78" s="27">
        <v>47</v>
      </c>
      <c r="D78" s="27" t="s">
        <v>219</v>
      </c>
      <c r="E78" s="171" t="s">
        <v>195</v>
      </c>
      <c r="F78" s="172"/>
      <c r="G78" s="67"/>
      <c r="H78" s="42"/>
      <c r="I78" s="29"/>
      <c r="J78" s="40"/>
      <c r="K78" s="67"/>
      <c r="L78" s="24"/>
      <c r="M78" s="24"/>
      <c r="N78" s="42"/>
      <c r="O78" s="30"/>
      <c r="P78" s="55"/>
      <c r="Q78" s="55"/>
      <c r="R78" s="55"/>
      <c r="S78" s="55"/>
      <c r="T78" s="42"/>
      <c r="V78" s="30"/>
      <c r="W78" s="144"/>
      <c r="X78" s="144"/>
      <c r="Y78" s="144"/>
      <c r="Z78" s="144"/>
      <c r="AA78" s="42"/>
    </row>
    <row r="79" spans="2:28" ht="17.25" thickBot="1" x14ac:dyDescent="0.35">
      <c r="B79" s="31">
        <v>64</v>
      </c>
      <c r="C79" s="32">
        <v>48</v>
      </c>
      <c r="D79" s="32" t="s">
        <v>164</v>
      </c>
      <c r="E79" s="173" t="s">
        <v>176</v>
      </c>
      <c r="F79" s="174"/>
      <c r="G79" s="68"/>
      <c r="H79" s="70"/>
      <c r="I79" s="75"/>
      <c r="J79" s="44"/>
      <c r="K79" s="68"/>
      <c r="L79" s="69"/>
      <c r="M79" s="69"/>
      <c r="N79" s="70"/>
      <c r="O79" s="31"/>
      <c r="P79" s="56"/>
      <c r="Q79" s="56"/>
      <c r="R79" s="56"/>
      <c r="S79" s="56"/>
      <c r="T79" s="70"/>
      <c r="V79" s="31"/>
      <c r="W79" s="145"/>
      <c r="X79" s="145"/>
      <c r="Y79" s="145"/>
      <c r="Z79" s="145"/>
      <c r="AA79" s="7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8">
    <mergeCell ref="B3:C3"/>
    <mergeCell ref="B4:C4"/>
    <mergeCell ref="B5:C5"/>
    <mergeCell ref="B6:C6"/>
    <mergeCell ref="B7:C7"/>
    <mergeCell ref="B14:C14"/>
    <mergeCell ref="I14:J14"/>
    <mergeCell ref="K14:L14"/>
    <mergeCell ref="D14:D15"/>
    <mergeCell ref="G14:H14"/>
    <mergeCell ref="E78:F78"/>
    <mergeCell ref="E79:F79"/>
    <mergeCell ref="E75:F75"/>
    <mergeCell ref="E27:F27"/>
    <mergeCell ref="E28:F28"/>
    <mergeCell ref="E33:F33"/>
    <mergeCell ref="E34:F34"/>
    <mergeCell ref="E46:F46"/>
    <mergeCell ref="V14:W14"/>
    <mergeCell ref="X14:Y14"/>
    <mergeCell ref="E47:F47"/>
    <mergeCell ref="E62:F62"/>
    <mergeCell ref="E63:F63"/>
    <mergeCell ref="Q14:R14"/>
    <mergeCell ref="E14:F14"/>
    <mergeCell ref="E16:F16"/>
    <mergeCell ref="E22:F22"/>
    <mergeCell ref="O14:P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2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2" t="s">
        <v>349</v>
      </c>
    </row>
    <row r="7" spans="2:11" x14ac:dyDescent="0.3">
      <c r="D7" s="113"/>
      <c r="E7" s="120" t="s">
        <v>348</v>
      </c>
      <c r="F7" s="120" t="s">
        <v>343</v>
      </c>
      <c r="G7" s="120" t="s">
        <v>366</v>
      </c>
      <c r="H7" s="120" t="s">
        <v>342</v>
      </c>
      <c r="I7" s="120" t="s">
        <v>367</v>
      </c>
      <c r="J7" s="120" t="s">
        <v>350</v>
      </c>
      <c r="K7" s="121" t="s">
        <v>351</v>
      </c>
    </row>
    <row r="8" spans="2:11" x14ac:dyDescent="0.3">
      <c r="D8" s="126" t="s">
        <v>322</v>
      </c>
      <c r="E8" s="116">
        <v>8000000</v>
      </c>
      <c r="F8" s="116">
        <v>8000000</v>
      </c>
      <c r="G8" s="116">
        <v>8000000</v>
      </c>
      <c r="H8" s="116">
        <v>8000000</v>
      </c>
      <c r="I8" s="116">
        <v>8000000</v>
      </c>
      <c r="J8" s="116" t="s">
        <v>331</v>
      </c>
      <c r="K8" s="117" t="s">
        <v>344</v>
      </c>
    </row>
    <row r="9" spans="2:11" x14ac:dyDescent="0.3">
      <c r="D9" s="126" t="s">
        <v>323</v>
      </c>
      <c r="E9" s="116">
        <v>2</v>
      </c>
      <c r="F9" s="116">
        <v>2</v>
      </c>
      <c r="G9" s="116">
        <v>2</v>
      </c>
      <c r="H9" s="116">
        <v>1</v>
      </c>
      <c r="I9" s="116">
        <v>2</v>
      </c>
      <c r="J9" s="116"/>
      <c r="K9" s="117"/>
    </row>
    <row r="10" spans="2:11" x14ac:dyDescent="0.3">
      <c r="D10" s="126" t="s">
        <v>325</v>
      </c>
      <c r="E10" s="116">
        <f>E8/E9</f>
        <v>4000000</v>
      </c>
      <c r="F10" s="116">
        <f>F8/F9</f>
        <v>4000000</v>
      </c>
      <c r="G10" s="116">
        <f>G8/G9</f>
        <v>4000000</v>
      </c>
      <c r="H10" s="116">
        <f>H8/H9</f>
        <v>8000000</v>
      </c>
      <c r="I10" s="116">
        <f>I8/I9</f>
        <v>4000000</v>
      </c>
      <c r="J10" s="116" t="s">
        <v>331</v>
      </c>
      <c r="K10" s="117" t="s">
        <v>345</v>
      </c>
    </row>
    <row r="11" spans="2:11" x14ac:dyDescent="0.3">
      <c r="D11" s="126" t="s">
        <v>324</v>
      </c>
      <c r="E11" s="116">
        <v>12</v>
      </c>
      <c r="F11" s="116">
        <v>12</v>
      </c>
      <c r="G11" s="116">
        <v>12</v>
      </c>
      <c r="H11" s="116">
        <v>6</v>
      </c>
      <c r="I11" s="116">
        <v>12</v>
      </c>
      <c r="J11" s="116"/>
      <c r="K11" s="117"/>
    </row>
    <row r="12" spans="2:11" x14ac:dyDescent="0.3">
      <c r="D12" s="126" t="s">
        <v>326</v>
      </c>
      <c r="E12" s="116">
        <f>E10*E11</f>
        <v>48000000</v>
      </c>
      <c r="F12" s="116">
        <f>F10*F11</f>
        <v>48000000</v>
      </c>
      <c r="G12" s="116">
        <f>G10*G11</f>
        <v>48000000</v>
      </c>
      <c r="H12" s="116">
        <f>H10*H11</f>
        <v>48000000</v>
      </c>
      <c r="I12" s="116">
        <f>I10*I11</f>
        <v>48000000</v>
      </c>
      <c r="J12" s="116" t="s">
        <v>331</v>
      </c>
      <c r="K12" s="117" t="s">
        <v>346</v>
      </c>
    </row>
    <row r="13" spans="2:11" x14ac:dyDescent="0.3">
      <c r="D13" s="126" t="s">
        <v>327</v>
      </c>
      <c r="E13" s="116">
        <v>1</v>
      </c>
      <c r="F13" s="116">
        <v>1</v>
      </c>
      <c r="G13" s="116">
        <v>1</v>
      </c>
      <c r="H13" s="116">
        <v>1</v>
      </c>
      <c r="I13" s="116">
        <v>1</v>
      </c>
      <c r="J13" s="116"/>
      <c r="K13" s="117"/>
    </row>
    <row r="14" spans="2:11" ht="17.25" thickBot="1" x14ac:dyDescent="0.35">
      <c r="D14" s="127" t="s">
        <v>328</v>
      </c>
      <c r="E14" s="118">
        <f>E12/E13</f>
        <v>48000000</v>
      </c>
      <c r="F14" s="118">
        <f>F12/F13</f>
        <v>48000000</v>
      </c>
      <c r="G14" s="118">
        <f>G12/G13</f>
        <v>48000000</v>
      </c>
      <c r="H14" s="118">
        <f>H12/H13</f>
        <v>48000000</v>
      </c>
      <c r="I14" s="118">
        <f>I12/I13</f>
        <v>48000000</v>
      </c>
      <c r="J14" s="118" t="s">
        <v>331</v>
      </c>
      <c r="K14" s="119"/>
    </row>
    <row r="16" spans="2:11" x14ac:dyDescent="0.3">
      <c r="C16" s="122" t="s">
        <v>352</v>
      </c>
    </row>
    <row r="17" spans="2:12" ht="17.25" thickBot="1" x14ac:dyDescent="0.35">
      <c r="C17" s="122" t="s">
        <v>353</v>
      </c>
    </row>
    <row r="18" spans="2:12" x14ac:dyDescent="0.3">
      <c r="D18" s="124" t="s">
        <v>321</v>
      </c>
      <c r="E18" s="114">
        <v>1</v>
      </c>
      <c r="F18" s="114">
        <v>1</v>
      </c>
      <c r="G18" s="114">
        <v>1</v>
      </c>
      <c r="H18" s="114">
        <v>4</v>
      </c>
      <c r="I18" s="114">
        <v>1</v>
      </c>
      <c r="J18" s="114"/>
      <c r="K18" s="115"/>
    </row>
    <row r="19" spans="2:12" x14ac:dyDescent="0.3">
      <c r="D19" s="125" t="s">
        <v>329</v>
      </c>
      <c r="E19" s="116">
        <f>E14/E18</f>
        <v>48000000</v>
      </c>
      <c r="F19" s="116">
        <f>F14/F18</f>
        <v>48000000</v>
      </c>
      <c r="G19" s="116">
        <f>G14/G18</f>
        <v>48000000</v>
      </c>
      <c r="H19" s="116">
        <f>H14/H18</f>
        <v>12000000</v>
      </c>
      <c r="I19" s="116">
        <f>I14/I18</f>
        <v>48000000</v>
      </c>
      <c r="J19" s="116" t="s">
        <v>331</v>
      </c>
      <c r="K19" s="117" t="s">
        <v>336</v>
      </c>
    </row>
    <row r="20" spans="2:12" x14ac:dyDescent="0.3">
      <c r="D20" s="126" t="s">
        <v>330</v>
      </c>
      <c r="E20" s="116">
        <v>1</v>
      </c>
      <c r="F20" s="116">
        <v>1</v>
      </c>
      <c r="G20" s="116">
        <v>1</v>
      </c>
      <c r="H20" s="116">
        <v>2</v>
      </c>
      <c r="I20" s="116">
        <v>1</v>
      </c>
      <c r="J20" s="116"/>
      <c r="K20" s="18" t="s">
        <v>354</v>
      </c>
    </row>
    <row r="21" spans="2:12" ht="17.25" thickBot="1" x14ac:dyDescent="0.35">
      <c r="D21" s="127" t="s">
        <v>368</v>
      </c>
      <c r="E21" s="118">
        <f>E19*E20</f>
        <v>48000000</v>
      </c>
      <c r="F21" s="118">
        <f>F19*F20</f>
        <v>48000000</v>
      </c>
      <c r="G21" s="118">
        <f>G19*G20</f>
        <v>48000000</v>
      </c>
      <c r="H21" s="118">
        <f>H19*H20</f>
        <v>24000000</v>
      </c>
      <c r="I21" s="118">
        <f>I19*I20</f>
        <v>48000000</v>
      </c>
      <c r="J21" s="118" t="s">
        <v>331</v>
      </c>
      <c r="K21" s="119" t="s">
        <v>337</v>
      </c>
      <c r="L21" t="s">
        <v>332</v>
      </c>
    </row>
    <row r="23" spans="2:12" x14ac:dyDescent="0.3">
      <c r="B23" s="122" t="s">
        <v>357</v>
      </c>
    </row>
    <row r="24" spans="2:12" x14ac:dyDescent="0.3">
      <c r="B24" s="122"/>
      <c r="C24" t="s">
        <v>365</v>
      </c>
    </row>
    <row r="25" spans="2:12" ht="17.25" thickBot="1" x14ac:dyDescent="0.35">
      <c r="C25" s="122" t="s">
        <v>355</v>
      </c>
    </row>
    <row r="26" spans="2:12" x14ac:dyDescent="0.3">
      <c r="D26" s="124" t="s">
        <v>333</v>
      </c>
      <c r="E26" s="114">
        <v>16000000</v>
      </c>
      <c r="F26" s="114">
        <v>16000000</v>
      </c>
      <c r="G26" s="114">
        <v>8000000</v>
      </c>
      <c r="H26" s="114">
        <v>8000000</v>
      </c>
      <c r="I26" s="114">
        <v>1000000</v>
      </c>
      <c r="J26" s="114" t="s">
        <v>331</v>
      </c>
      <c r="K26" s="115" t="s">
        <v>334</v>
      </c>
    </row>
    <row r="27" spans="2:12" ht="17.25" thickBot="1" x14ac:dyDescent="0.35">
      <c r="D27" s="128" t="s">
        <v>335</v>
      </c>
      <c r="E27" s="118">
        <f>(E21/E26)-1</f>
        <v>2</v>
      </c>
      <c r="F27" s="118">
        <f>(F21/F26)-1</f>
        <v>2</v>
      </c>
      <c r="G27" s="118">
        <f>(G21/G26)-1</f>
        <v>5</v>
      </c>
      <c r="H27" s="118">
        <f>(H21/H26)-1</f>
        <v>2</v>
      </c>
      <c r="I27" s="118">
        <f>(I21/I26)-1</f>
        <v>47</v>
      </c>
      <c r="J27" s="118"/>
      <c r="K27" s="130" t="s">
        <v>369</v>
      </c>
    </row>
    <row r="28" spans="2:12" x14ac:dyDescent="0.3">
      <c r="D28" s="112"/>
    </row>
    <row r="29" spans="2:12" ht="17.25" thickBot="1" x14ac:dyDescent="0.35">
      <c r="C29" s="122" t="s">
        <v>356</v>
      </c>
      <c r="D29" s="112"/>
    </row>
    <row r="30" spans="2:12" x14ac:dyDescent="0.3">
      <c r="D30" s="124" t="s">
        <v>338</v>
      </c>
      <c r="E30" s="114">
        <v>24000</v>
      </c>
      <c r="F30" s="114">
        <v>80000</v>
      </c>
      <c r="G30" s="114">
        <v>80000</v>
      </c>
      <c r="H30" s="114">
        <v>80000</v>
      </c>
      <c r="I30" s="114">
        <v>80000</v>
      </c>
      <c r="J30" s="114" t="s">
        <v>331</v>
      </c>
      <c r="K30" s="115"/>
    </row>
    <row r="31" spans="2:12" x14ac:dyDescent="0.3">
      <c r="D31" s="125" t="s">
        <v>358</v>
      </c>
      <c r="E31" s="116">
        <f>INT(E26/E30-1)</f>
        <v>665</v>
      </c>
      <c r="F31" s="116">
        <f>INT(F26/F30-1)</f>
        <v>199</v>
      </c>
      <c r="G31" s="116">
        <f>INT(G26/G30-1)</f>
        <v>99</v>
      </c>
      <c r="H31" s="116">
        <f>INT(H26/H30-1)</f>
        <v>99</v>
      </c>
      <c r="I31" s="116">
        <f>INT(I26/I30-1)</f>
        <v>11</v>
      </c>
      <c r="J31" s="116"/>
      <c r="K31" s="131" t="s">
        <v>370</v>
      </c>
    </row>
    <row r="32" spans="2:12" x14ac:dyDescent="0.3">
      <c r="D32" s="125" t="s">
        <v>359</v>
      </c>
      <c r="E32" s="129">
        <f>E26/(65535+1)</f>
        <v>244.140625</v>
      </c>
      <c r="F32" s="129">
        <f>F26/(65535+1)</f>
        <v>244.140625</v>
      </c>
      <c r="G32" s="129">
        <f>G26/(65535+1)</f>
        <v>122.0703125</v>
      </c>
      <c r="H32" s="129">
        <f>H26/(65535+1)</f>
        <v>122.0703125</v>
      </c>
      <c r="I32" s="129">
        <f>I26/(65535+1)</f>
        <v>15.2587890625</v>
      </c>
      <c r="J32" s="116" t="s">
        <v>331</v>
      </c>
      <c r="K32" s="117" t="s">
        <v>360</v>
      </c>
    </row>
    <row r="33" spans="4:11" x14ac:dyDescent="0.3">
      <c r="D33" s="125" t="s">
        <v>361</v>
      </c>
      <c r="E33" s="129">
        <f>E26/(0+1)</f>
        <v>16000000</v>
      </c>
      <c r="F33" s="129">
        <f>F26/(0+1)</f>
        <v>16000000</v>
      </c>
      <c r="G33" s="129">
        <f>G26/(0+1)</f>
        <v>8000000</v>
      </c>
      <c r="H33" s="129">
        <f>H26/(0+1)</f>
        <v>8000000</v>
      </c>
      <c r="I33" s="129">
        <f>I26/(0+1)</f>
        <v>1000000</v>
      </c>
      <c r="J33" s="116" t="s">
        <v>331</v>
      </c>
      <c r="K33" s="117" t="s">
        <v>362</v>
      </c>
    </row>
    <row r="34" spans="4:11" x14ac:dyDescent="0.3">
      <c r="D34" s="125" t="s">
        <v>339</v>
      </c>
      <c r="E34" s="116">
        <v>50</v>
      </c>
      <c r="F34" s="116">
        <v>50</v>
      </c>
      <c r="G34" s="116">
        <v>50</v>
      </c>
      <c r="H34" s="116">
        <v>50</v>
      </c>
      <c r="I34" s="116">
        <v>50</v>
      </c>
      <c r="J34" s="116" t="s">
        <v>340</v>
      </c>
      <c r="K34" s="117"/>
    </row>
    <row r="35" spans="4:11" ht="17.25" thickBot="1" x14ac:dyDescent="0.35">
      <c r="D35" s="128" t="s">
        <v>159</v>
      </c>
      <c r="E35" s="118">
        <f>INT(E31*E34/100)</f>
        <v>332</v>
      </c>
      <c r="F35" s="118">
        <f>INT(F31*F34/100)</f>
        <v>99</v>
      </c>
      <c r="G35" s="118">
        <f>INT(G31*G34/100)</f>
        <v>49</v>
      </c>
      <c r="H35" s="118">
        <f>INT(H31*H34/100)</f>
        <v>49</v>
      </c>
      <c r="I35" s="118">
        <f>INT(I31*I34/100)</f>
        <v>5</v>
      </c>
      <c r="J35" s="118"/>
      <c r="K35" s="130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workbookViewId="0">
      <selection activeCell="Q17" sqref="Q17"/>
    </sheetView>
  </sheetViews>
  <sheetFormatPr defaultRowHeight="16.5" x14ac:dyDescent="0.3"/>
  <cols>
    <col min="2" max="2" width="9" style="158"/>
    <col min="3" max="3" width="12.75" style="157" bestFit="1" customWidth="1"/>
    <col min="4" max="4" width="12.625" style="157" bestFit="1" customWidth="1"/>
    <col min="5" max="5" width="12.625" style="157" customWidth="1"/>
    <col min="6" max="6" width="9" style="158"/>
    <col min="7" max="7" width="11.875" style="157" bestFit="1" customWidth="1"/>
    <col min="8" max="8" width="11.375" style="157" bestFit="1" customWidth="1"/>
    <col min="9" max="9" width="11.375" bestFit="1" customWidth="1"/>
  </cols>
  <sheetData>
    <row r="2" spans="2:14" ht="17.25" thickBot="1" x14ac:dyDescent="0.35">
      <c r="B2" s="158" t="s">
        <v>421</v>
      </c>
    </row>
    <row r="3" spans="2:14" s="158" customFormat="1" x14ac:dyDescent="0.3">
      <c r="B3" s="159" t="s">
        <v>459</v>
      </c>
      <c r="C3" s="120" t="s">
        <v>442</v>
      </c>
      <c r="D3" s="120" t="s">
        <v>443</v>
      </c>
      <c r="E3" s="121" t="s">
        <v>464</v>
      </c>
      <c r="F3" s="159" t="s">
        <v>459</v>
      </c>
      <c r="G3" s="120" t="s">
        <v>442</v>
      </c>
      <c r="H3" s="120" t="s">
        <v>443</v>
      </c>
      <c r="I3" s="121" t="s">
        <v>464</v>
      </c>
    </row>
    <row r="4" spans="2:14" x14ac:dyDescent="0.3">
      <c r="B4" s="167">
        <v>1</v>
      </c>
      <c r="C4" s="165" t="s">
        <v>384</v>
      </c>
      <c r="D4" s="160" t="s">
        <v>444</v>
      </c>
      <c r="E4" s="161"/>
      <c r="F4" s="167">
        <v>2</v>
      </c>
      <c r="G4" s="165" t="s">
        <v>385</v>
      </c>
      <c r="H4" s="160" t="s">
        <v>444</v>
      </c>
      <c r="I4" s="117"/>
      <c r="M4" s="5">
        <v>39</v>
      </c>
      <c r="N4" s="5">
        <v>32.42</v>
      </c>
    </row>
    <row r="5" spans="2:14" x14ac:dyDescent="0.3">
      <c r="B5" s="167">
        <v>3</v>
      </c>
      <c r="C5" s="165" t="s">
        <v>386</v>
      </c>
      <c r="D5" s="165" t="s">
        <v>445</v>
      </c>
      <c r="E5" s="164" t="s">
        <v>454</v>
      </c>
      <c r="F5" s="167">
        <v>4</v>
      </c>
      <c r="G5" s="165" t="s">
        <v>387</v>
      </c>
      <c r="H5" s="160" t="s">
        <v>444</v>
      </c>
      <c r="I5" s="117"/>
      <c r="M5" s="5">
        <v>32.42</v>
      </c>
      <c r="N5" s="5">
        <v>4</v>
      </c>
    </row>
    <row r="6" spans="2:14" x14ac:dyDescent="0.3">
      <c r="B6" s="167">
        <v>5</v>
      </c>
      <c r="C6" s="165" t="s">
        <v>388</v>
      </c>
      <c r="D6" s="165" t="s">
        <v>446</v>
      </c>
      <c r="E6" s="164"/>
      <c r="F6" s="167">
        <v>6</v>
      </c>
      <c r="G6" s="165" t="s">
        <v>389</v>
      </c>
      <c r="H6" s="160" t="s">
        <v>444</v>
      </c>
      <c r="I6" s="117"/>
      <c r="M6" s="5">
        <f>M4-M5</f>
        <v>6.5799999999999983</v>
      </c>
      <c r="N6" s="5">
        <f>N4+N5</f>
        <v>36.42</v>
      </c>
    </row>
    <row r="7" spans="2:14" x14ac:dyDescent="0.3">
      <c r="B7" s="167">
        <v>7</v>
      </c>
      <c r="C7" s="165" t="s">
        <v>390</v>
      </c>
      <c r="D7" s="165" t="s">
        <v>447</v>
      </c>
      <c r="E7" s="164"/>
      <c r="F7" s="167">
        <v>8</v>
      </c>
      <c r="G7" s="165" t="s">
        <v>392</v>
      </c>
      <c r="H7" s="160" t="s">
        <v>444</v>
      </c>
      <c r="I7" s="117"/>
      <c r="M7" s="5">
        <v>2</v>
      </c>
      <c r="N7" s="5">
        <v>39</v>
      </c>
    </row>
    <row r="8" spans="2:14" x14ac:dyDescent="0.3">
      <c r="B8" s="167">
        <v>9</v>
      </c>
      <c r="C8" s="165" t="s">
        <v>391</v>
      </c>
      <c r="D8" s="160" t="s">
        <v>444</v>
      </c>
      <c r="E8" s="161"/>
      <c r="F8" s="167">
        <v>10</v>
      </c>
      <c r="G8" s="165" t="s">
        <v>393</v>
      </c>
      <c r="H8" s="160" t="s">
        <v>444</v>
      </c>
      <c r="I8" s="117"/>
      <c r="M8" s="5">
        <f>M6-M7</f>
        <v>4.5799999999999983</v>
      </c>
      <c r="N8" s="5">
        <f>N7-N6</f>
        <v>2.5799999999999983</v>
      </c>
    </row>
    <row r="9" spans="2:14" x14ac:dyDescent="0.3">
      <c r="B9" s="167">
        <v>11</v>
      </c>
      <c r="C9" s="165" t="s">
        <v>394</v>
      </c>
      <c r="D9" s="160" t="s">
        <v>444</v>
      </c>
      <c r="E9" s="161"/>
      <c r="F9" s="167">
        <v>12</v>
      </c>
      <c r="G9" s="165" t="s">
        <v>395</v>
      </c>
      <c r="H9" s="160" t="s">
        <v>444</v>
      </c>
      <c r="I9" s="117"/>
      <c r="M9" s="5">
        <v>2</v>
      </c>
      <c r="N9" s="5">
        <f>N8/2</f>
        <v>1.2899999999999991</v>
      </c>
    </row>
    <row r="10" spans="2:14" x14ac:dyDescent="0.3">
      <c r="B10" s="167">
        <v>13</v>
      </c>
      <c r="C10" s="165" t="s">
        <v>396</v>
      </c>
      <c r="D10" s="160" t="s">
        <v>444</v>
      </c>
      <c r="E10" s="161"/>
      <c r="F10" s="167">
        <v>14</v>
      </c>
      <c r="G10" s="165" t="s">
        <v>397</v>
      </c>
      <c r="H10" s="160" t="s">
        <v>444</v>
      </c>
      <c r="I10" s="117"/>
      <c r="M10" s="5">
        <f>M8-M9</f>
        <v>2.5799999999999983</v>
      </c>
      <c r="N10" s="5"/>
    </row>
    <row r="11" spans="2:14" x14ac:dyDescent="0.3">
      <c r="B11" s="167">
        <v>15</v>
      </c>
      <c r="C11" s="165" t="s">
        <v>398</v>
      </c>
      <c r="D11" s="160" t="s">
        <v>444</v>
      </c>
      <c r="E11" s="161"/>
      <c r="F11" s="167">
        <v>16</v>
      </c>
      <c r="G11" s="165" t="s">
        <v>400</v>
      </c>
      <c r="H11" s="160" t="s">
        <v>444</v>
      </c>
      <c r="I11" s="117"/>
      <c r="M11" s="5">
        <f>M10/2</f>
        <v>1.2899999999999991</v>
      </c>
      <c r="N11" s="5"/>
    </row>
    <row r="12" spans="2:14" x14ac:dyDescent="0.3">
      <c r="B12" s="167">
        <v>17</v>
      </c>
      <c r="C12" s="165" t="s">
        <v>399</v>
      </c>
      <c r="D12" s="160" t="s">
        <v>444</v>
      </c>
      <c r="E12" s="161"/>
      <c r="F12" s="167">
        <v>18</v>
      </c>
      <c r="G12" s="165" t="s">
        <v>401</v>
      </c>
      <c r="H12" s="160" t="s">
        <v>444</v>
      </c>
      <c r="I12" s="117"/>
      <c r="M12" s="5"/>
      <c r="N12" s="5"/>
    </row>
    <row r="13" spans="2:14" x14ac:dyDescent="0.3">
      <c r="B13" s="167">
        <v>19</v>
      </c>
      <c r="C13" s="165" t="s">
        <v>402</v>
      </c>
      <c r="D13" s="165" t="s">
        <v>402</v>
      </c>
      <c r="E13" s="164"/>
      <c r="F13" s="167">
        <v>20</v>
      </c>
      <c r="G13" s="165" t="s">
        <v>403</v>
      </c>
      <c r="H13" s="165" t="s">
        <v>403</v>
      </c>
      <c r="I13" s="117"/>
      <c r="M13" s="5"/>
      <c r="N13" s="5"/>
    </row>
    <row r="14" spans="2:14" x14ac:dyDescent="0.3">
      <c r="B14" s="167">
        <v>21</v>
      </c>
      <c r="C14" s="165" t="s">
        <v>404</v>
      </c>
      <c r="D14" s="165" t="s">
        <v>448</v>
      </c>
      <c r="E14" s="164"/>
      <c r="F14" s="167">
        <v>22</v>
      </c>
      <c r="G14" s="165" t="s">
        <v>405</v>
      </c>
      <c r="H14" s="160" t="s">
        <v>444</v>
      </c>
      <c r="I14" s="117"/>
      <c r="M14" s="5">
        <v>2.58</v>
      </c>
      <c r="N14" s="5"/>
    </row>
    <row r="15" spans="2:14" x14ac:dyDescent="0.3">
      <c r="B15" s="167">
        <v>23</v>
      </c>
      <c r="C15" s="165" t="s">
        <v>406</v>
      </c>
      <c r="D15" s="165" t="s">
        <v>448</v>
      </c>
      <c r="E15" s="164"/>
      <c r="F15" s="167">
        <v>24</v>
      </c>
      <c r="G15" s="165" t="s">
        <v>406</v>
      </c>
      <c r="H15" s="160" t="s">
        <v>444</v>
      </c>
      <c r="I15" s="117"/>
      <c r="M15" s="5">
        <v>2</v>
      </c>
      <c r="N15" s="5"/>
    </row>
    <row r="16" spans="2:14" x14ac:dyDescent="0.3">
      <c r="B16" s="167">
        <v>25</v>
      </c>
      <c r="C16" s="165" t="s">
        <v>407</v>
      </c>
      <c r="D16" s="160" t="s">
        <v>444</v>
      </c>
      <c r="E16" s="161"/>
      <c r="F16" s="167">
        <v>26</v>
      </c>
      <c r="G16" s="165" t="s">
        <v>414</v>
      </c>
      <c r="H16" s="160" t="s">
        <v>444</v>
      </c>
      <c r="I16" s="117"/>
      <c r="M16" s="5">
        <f>M14+M15</f>
        <v>4.58</v>
      </c>
      <c r="N16" s="5"/>
    </row>
    <row r="17" spans="2:14" x14ac:dyDescent="0.3">
      <c r="B17" s="167">
        <v>27</v>
      </c>
      <c r="C17" s="165" t="s">
        <v>408</v>
      </c>
      <c r="D17" s="160" t="s">
        <v>444</v>
      </c>
      <c r="E17" s="161"/>
      <c r="F17" s="167">
        <v>28</v>
      </c>
      <c r="G17" s="165" t="s">
        <v>415</v>
      </c>
      <c r="H17" s="160" t="s">
        <v>444</v>
      </c>
      <c r="I17" s="117"/>
      <c r="M17" s="5"/>
      <c r="N17" s="5"/>
    </row>
    <row r="18" spans="2:14" x14ac:dyDescent="0.3">
      <c r="B18" s="167">
        <v>29</v>
      </c>
      <c r="C18" s="165" t="s">
        <v>409</v>
      </c>
      <c r="D18" s="160" t="s">
        <v>444</v>
      </c>
      <c r="E18" s="161"/>
      <c r="F18" s="167">
        <v>30</v>
      </c>
      <c r="G18" s="165" t="s">
        <v>416</v>
      </c>
      <c r="H18" s="160" t="s">
        <v>444</v>
      </c>
      <c r="I18" s="117"/>
      <c r="M18" s="5"/>
      <c r="N18" s="5"/>
    </row>
    <row r="19" spans="2:14" x14ac:dyDescent="0.3">
      <c r="B19" s="167">
        <v>31</v>
      </c>
      <c r="C19" s="165" t="s">
        <v>410</v>
      </c>
      <c r="D19" s="160" t="s">
        <v>444</v>
      </c>
      <c r="E19" s="161"/>
      <c r="F19" s="167">
        <v>32</v>
      </c>
      <c r="G19" s="165" t="s">
        <v>417</v>
      </c>
      <c r="H19" s="160" t="s">
        <v>444</v>
      </c>
      <c r="I19" s="117"/>
      <c r="M19" s="5"/>
      <c r="N19" s="5"/>
    </row>
    <row r="20" spans="2:14" x14ac:dyDescent="0.3">
      <c r="B20" s="167">
        <v>33</v>
      </c>
      <c r="C20" s="165" t="s">
        <v>411</v>
      </c>
      <c r="D20" s="160" t="s">
        <v>444</v>
      </c>
      <c r="E20" s="161"/>
      <c r="F20" s="167">
        <v>34</v>
      </c>
      <c r="G20" s="165" t="s">
        <v>418</v>
      </c>
      <c r="H20" s="160" t="s">
        <v>444</v>
      </c>
      <c r="I20" s="117"/>
      <c r="M20" s="5">
        <v>2</v>
      </c>
      <c r="N20" s="5"/>
    </row>
    <row r="21" spans="2:14" x14ac:dyDescent="0.3">
      <c r="B21" s="167">
        <v>35</v>
      </c>
      <c r="C21" s="165" t="s">
        <v>412</v>
      </c>
      <c r="D21" s="160" t="s">
        <v>444</v>
      </c>
      <c r="E21" s="161"/>
      <c r="F21" s="167">
        <v>36</v>
      </c>
      <c r="G21" s="165" t="s">
        <v>419</v>
      </c>
      <c r="H21" s="160" t="s">
        <v>444</v>
      </c>
      <c r="I21" s="117"/>
      <c r="M21" s="5">
        <v>19</v>
      </c>
      <c r="N21" s="5"/>
    </row>
    <row r="22" spans="2:14" x14ac:dyDescent="0.3">
      <c r="B22" s="167">
        <v>37</v>
      </c>
      <c r="C22" s="165" t="s">
        <v>413</v>
      </c>
      <c r="D22" s="160" t="s">
        <v>444</v>
      </c>
      <c r="E22" s="161"/>
      <c r="F22" s="167">
        <v>38</v>
      </c>
      <c r="G22" s="165" t="s">
        <v>420</v>
      </c>
      <c r="H22" s="160" t="s">
        <v>444</v>
      </c>
      <c r="I22" s="117"/>
      <c r="M22">
        <f>M20*M21</f>
        <v>38</v>
      </c>
    </row>
    <row r="23" spans="2:14" ht="17.25" thickBot="1" x14ac:dyDescent="0.35">
      <c r="B23" s="168">
        <v>39</v>
      </c>
      <c r="C23" s="166" t="s">
        <v>408</v>
      </c>
      <c r="D23" s="162" t="s">
        <v>444</v>
      </c>
      <c r="E23" s="163"/>
      <c r="F23" s="168">
        <v>40</v>
      </c>
      <c r="G23" s="166" t="s">
        <v>415</v>
      </c>
      <c r="H23" s="162" t="s">
        <v>444</v>
      </c>
      <c r="I23" s="119"/>
    </row>
    <row r="25" spans="2:14" ht="17.25" thickBot="1" x14ac:dyDescent="0.35">
      <c r="B25" s="158" t="s">
        <v>422</v>
      </c>
    </row>
    <row r="26" spans="2:14" s="158" customFormat="1" x14ac:dyDescent="0.3">
      <c r="B26" s="159" t="s">
        <v>459</v>
      </c>
      <c r="C26" s="120" t="s">
        <v>442</v>
      </c>
      <c r="D26" s="120" t="s">
        <v>443</v>
      </c>
      <c r="E26" s="121" t="s">
        <v>464</v>
      </c>
      <c r="F26" s="159" t="s">
        <v>459</v>
      </c>
      <c r="G26" s="120" t="s">
        <v>442</v>
      </c>
      <c r="H26" s="120" t="s">
        <v>443</v>
      </c>
      <c r="I26" s="121" t="s">
        <v>464</v>
      </c>
    </row>
    <row r="27" spans="2:14" x14ac:dyDescent="0.3">
      <c r="B27" s="167">
        <v>1</v>
      </c>
      <c r="C27" s="165" t="s">
        <v>455</v>
      </c>
      <c r="D27" s="165" t="s">
        <v>449</v>
      </c>
      <c r="E27" s="164" t="s">
        <v>460</v>
      </c>
      <c r="F27" s="167">
        <v>2</v>
      </c>
      <c r="G27" s="165" t="s">
        <v>426</v>
      </c>
      <c r="H27" s="160" t="s">
        <v>444</v>
      </c>
      <c r="I27" s="117"/>
    </row>
    <row r="28" spans="2:14" x14ac:dyDescent="0.3">
      <c r="B28" s="167">
        <v>3</v>
      </c>
      <c r="C28" s="165" t="s">
        <v>425</v>
      </c>
      <c r="D28" s="160" t="s">
        <v>444</v>
      </c>
      <c r="E28" s="161"/>
      <c r="F28" s="167">
        <v>4</v>
      </c>
      <c r="G28" s="165" t="s">
        <v>427</v>
      </c>
      <c r="H28" s="160" t="s">
        <v>444</v>
      </c>
      <c r="I28" s="117"/>
    </row>
    <row r="29" spans="2:14" x14ac:dyDescent="0.3">
      <c r="B29" s="167">
        <v>5</v>
      </c>
      <c r="C29" s="165" t="s">
        <v>423</v>
      </c>
      <c r="D29" s="160" t="s">
        <v>444</v>
      </c>
      <c r="E29" s="161"/>
      <c r="F29" s="167">
        <v>6</v>
      </c>
      <c r="G29" s="165" t="s">
        <v>428</v>
      </c>
      <c r="H29" s="160" t="s">
        <v>444</v>
      </c>
      <c r="I29" s="117"/>
    </row>
    <row r="30" spans="2:14" x14ac:dyDescent="0.3">
      <c r="B30" s="167">
        <v>7</v>
      </c>
      <c r="C30" s="165" t="s">
        <v>424</v>
      </c>
      <c r="D30" s="160" t="s">
        <v>444</v>
      </c>
      <c r="E30" s="161"/>
      <c r="F30" s="167">
        <v>8</v>
      </c>
      <c r="G30" s="165" t="s">
        <v>425</v>
      </c>
      <c r="H30" s="160" t="s">
        <v>444</v>
      </c>
      <c r="I30" s="117"/>
    </row>
    <row r="31" spans="2:14" x14ac:dyDescent="0.3">
      <c r="B31" s="167">
        <v>9</v>
      </c>
      <c r="C31" s="165" t="s">
        <v>404</v>
      </c>
      <c r="D31" s="160" t="s">
        <v>444</v>
      </c>
      <c r="E31" s="161"/>
      <c r="F31" s="167">
        <v>10</v>
      </c>
      <c r="G31" s="165" t="s">
        <v>405</v>
      </c>
      <c r="H31" s="160" t="s">
        <v>444</v>
      </c>
      <c r="I31" s="117"/>
    </row>
    <row r="32" spans="2:14" x14ac:dyDescent="0.3">
      <c r="B32" s="167">
        <v>11</v>
      </c>
      <c r="C32" s="165" t="s">
        <v>429</v>
      </c>
      <c r="D32" s="160" t="s">
        <v>444</v>
      </c>
      <c r="E32" s="161"/>
      <c r="F32" s="167">
        <v>12</v>
      </c>
      <c r="G32" s="165" t="s">
        <v>438</v>
      </c>
      <c r="H32" s="160" t="s">
        <v>444</v>
      </c>
      <c r="I32" s="117"/>
    </row>
    <row r="33" spans="2:9" x14ac:dyDescent="0.3">
      <c r="B33" s="167">
        <v>13</v>
      </c>
      <c r="C33" s="165" t="s">
        <v>456</v>
      </c>
      <c r="D33" s="165" t="s">
        <v>450</v>
      </c>
      <c r="E33" s="164" t="s">
        <v>461</v>
      </c>
      <c r="F33" s="167">
        <v>14</v>
      </c>
      <c r="G33" s="165" t="s">
        <v>411</v>
      </c>
      <c r="H33" s="160" t="s">
        <v>444</v>
      </c>
      <c r="I33" s="117"/>
    </row>
    <row r="34" spans="2:9" x14ac:dyDescent="0.3">
      <c r="B34" s="167">
        <v>15</v>
      </c>
      <c r="C34" s="165" t="s">
        <v>418</v>
      </c>
      <c r="D34" s="160" t="s">
        <v>444</v>
      </c>
      <c r="E34" s="161"/>
      <c r="F34" s="167">
        <v>16</v>
      </c>
      <c r="G34" s="165" t="s">
        <v>412</v>
      </c>
      <c r="H34" s="160" t="s">
        <v>444</v>
      </c>
      <c r="I34" s="117"/>
    </row>
    <row r="35" spans="2:9" x14ac:dyDescent="0.3">
      <c r="B35" s="167">
        <v>17</v>
      </c>
      <c r="C35" s="165" t="s">
        <v>427</v>
      </c>
      <c r="D35" s="160" t="s">
        <v>444</v>
      </c>
      <c r="E35" s="161"/>
      <c r="F35" s="167">
        <v>18</v>
      </c>
      <c r="G35" s="165" t="s">
        <v>428</v>
      </c>
      <c r="H35" s="160" t="s">
        <v>444</v>
      </c>
      <c r="I35" s="117"/>
    </row>
    <row r="36" spans="2:9" x14ac:dyDescent="0.3">
      <c r="B36" s="167">
        <v>19</v>
      </c>
      <c r="C36" s="165" t="s">
        <v>430</v>
      </c>
      <c r="D36" s="160" t="s">
        <v>444</v>
      </c>
      <c r="E36" s="161"/>
      <c r="F36" s="167">
        <v>20</v>
      </c>
      <c r="G36" s="165" t="s">
        <v>435</v>
      </c>
      <c r="H36" s="160" t="s">
        <v>444</v>
      </c>
      <c r="I36" s="117"/>
    </row>
    <row r="37" spans="2:9" x14ac:dyDescent="0.3">
      <c r="B37" s="167">
        <v>21</v>
      </c>
      <c r="C37" s="165" t="s">
        <v>431</v>
      </c>
      <c r="D37" s="160" t="s">
        <v>444</v>
      </c>
      <c r="E37" s="161"/>
      <c r="F37" s="167">
        <v>22</v>
      </c>
      <c r="G37" s="165" t="s">
        <v>457</v>
      </c>
      <c r="H37" s="165" t="s">
        <v>462</v>
      </c>
      <c r="I37" s="164" t="s">
        <v>451</v>
      </c>
    </row>
    <row r="38" spans="2:9" x14ac:dyDescent="0.3">
      <c r="B38" s="167">
        <v>23</v>
      </c>
      <c r="C38" s="165" t="s">
        <v>432</v>
      </c>
      <c r="D38" s="160" t="s">
        <v>444</v>
      </c>
      <c r="E38" s="161"/>
      <c r="F38" s="167">
        <v>24</v>
      </c>
      <c r="G38" s="165" t="s">
        <v>458</v>
      </c>
      <c r="H38" s="165" t="s">
        <v>463</v>
      </c>
      <c r="I38" s="164" t="s">
        <v>452</v>
      </c>
    </row>
    <row r="39" spans="2:9" x14ac:dyDescent="0.3">
      <c r="B39" s="167">
        <v>25</v>
      </c>
      <c r="C39" s="165" t="s">
        <v>430</v>
      </c>
      <c r="D39" s="160" t="s">
        <v>444</v>
      </c>
      <c r="E39" s="161"/>
      <c r="F39" s="167">
        <v>26</v>
      </c>
      <c r="G39" s="165" t="s">
        <v>431</v>
      </c>
      <c r="H39" s="160" t="s">
        <v>444</v>
      </c>
      <c r="I39" s="117"/>
    </row>
    <row r="40" spans="2:9" x14ac:dyDescent="0.3">
      <c r="B40" s="167">
        <v>27</v>
      </c>
      <c r="C40" s="165" t="s">
        <v>433</v>
      </c>
      <c r="D40" s="160" t="s">
        <v>444</v>
      </c>
      <c r="E40" s="161"/>
      <c r="F40" s="167">
        <v>28</v>
      </c>
      <c r="G40" s="165" t="s">
        <v>439</v>
      </c>
      <c r="H40" s="160" t="s">
        <v>444</v>
      </c>
      <c r="I40" s="117"/>
    </row>
    <row r="41" spans="2:9" x14ac:dyDescent="0.3">
      <c r="B41" s="167">
        <v>29</v>
      </c>
      <c r="C41" s="165" t="s">
        <v>434</v>
      </c>
      <c r="D41" s="160" t="s">
        <v>444</v>
      </c>
      <c r="E41" s="161"/>
      <c r="F41" s="167">
        <v>30</v>
      </c>
      <c r="G41" s="165" t="s">
        <v>440</v>
      </c>
      <c r="H41" s="165" t="s">
        <v>440</v>
      </c>
      <c r="I41" s="117"/>
    </row>
    <row r="42" spans="2:9" x14ac:dyDescent="0.3">
      <c r="B42" s="167">
        <v>31</v>
      </c>
      <c r="C42" s="165" t="s">
        <v>435</v>
      </c>
      <c r="D42" s="160" t="s">
        <v>444</v>
      </c>
      <c r="E42" s="161"/>
      <c r="F42" s="167">
        <v>32</v>
      </c>
      <c r="G42" s="165" t="s">
        <v>419</v>
      </c>
      <c r="H42" s="165" t="s">
        <v>419</v>
      </c>
      <c r="I42" s="117"/>
    </row>
    <row r="43" spans="2:9" x14ac:dyDescent="0.3">
      <c r="B43" s="167">
        <v>33</v>
      </c>
      <c r="C43" s="165" t="s">
        <v>407</v>
      </c>
      <c r="D43" s="160" t="s">
        <v>444</v>
      </c>
      <c r="E43" s="161"/>
      <c r="F43" s="167">
        <v>34</v>
      </c>
      <c r="G43" s="165" t="s">
        <v>414</v>
      </c>
      <c r="H43" s="165" t="s">
        <v>414</v>
      </c>
      <c r="I43" s="164" t="s">
        <v>453</v>
      </c>
    </row>
    <row r="44" spans="2:9" x14ac:dyDescent="0.3">
      <c r="B44" s="167">
        <v>35</v>
      </c>
      <c r="C44" s="165" t="s">
        <v>413</v>
      </c>
      <c r="D44" s="160" t="s">
        <v>444</v>
      </c>
      <c r="E44" s="161"/>
      <c r="F44" s="167">
        <v>36</v>
      </c>
      <c r="G44" s="165" t="s">
        <v>420</v>
      </c>
      <c r="H44" s="160" t="s">
        <v>444</v>
      </c>
      <c r="I44" s="117"/>
    </row>
    <row r="45" spans="2:9" x14ac:dyDescent="0.3">
      <c r="B45" s="167">
        <v>37</v>
      </c>
      <c r="C45" s="165" t="s">
        <v>436</v>
      </c>
      <c r="D45" s="160" t="s">
        <v>444</v>
      </c>
      <c r="E45" s="161"/>
      <c r="F45" s="167">
        <v>38</v>
      </c>
      <c r="G45" s="165" t="s">
        <v>423</v>
      </c>
      <c r="H45" s="160" t="s">
        <v>444</v>
      </c>
      <c r="I45" s="117"/>
    </row>
    <row r="46" spans="2:9" ht="17.25" thickBot="1" x14ac:dyDescent="0.35">
      <c r="B46" s="168">
        <v>39</v>
      </c>
      <c r="C46" s="166" t="s">
        <v>437</v>
      </c>
      <c r="D46" s="162" t="s">
        <v>444</v>
      </c>
      <c r="E46" s="163"/>
      <c r="F46" s="168">
        <v>40</v>
      </c>
      <c r="G46" s="166" t="s">
        <v>441</v>
      </c>
      <c r="H46" s="162" t="s">
        <v>444</v>
      </c>
      <c r="I46" s="1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2018-01-21T08:06:26Z</dcterms:modified>
</cp:coreProperties>
</file>