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Project\1.MyProject\12_MicroWave\5_Review Data\"/>
    </mc:Choice>
  </mc:AlternateContent>
  <xr:revisionPtr revIDLastSave="0" documentId="13_ncr:1_{ADA5DD70-173A-4EFF-89C1-D5DE56B7C09D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0327_Initial" sheetId="1" r:id="rId1"/>
    <sheet name="0327_Tu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2" l="1"/>
  <c r="U8" i="2"/>
  <c r="U7" i="2"/>
  <c r="U6" i="2"/>
  <c r="U5" i="2"/>
  <c r="T5" i="2"/>
  <c r="R5" i="2"/>
  <c r="P5" i="2"/>
  <c r="N5" i="2"/>
  <c r="T13" i="2"/>
  <c r="U13" i="2" s="1"/>
  <c r="R13" i="2"/>
  <c r="P13" i="2"/>
  <c r="N13" i="2"/>
  <c r="T12" i="2"/>
  <c r="U12" i="2" s="1"/>
  <c r="R12" i="2"/>
  <c r="P12" i="2"/>
  <c r="N12" i="2"/>
  <c r="T11" i="2"/>
  <c r="U11" i="2" s="1"/>
  <c r="R11" i="2"/>
  <c r="P11" i="2"/>
  <c r="N11" i="2"/>
  <c r="T10" i="2"/>
  <c r="U10" i="2" s="1"/>
  <c r="R10" i="2"/>
  <c r="P10" i="2"/>
  <c r="N10" i="2"/>
  <c r="T9" i="2"/>
  <c r="R9" i="2"/>
  <c r="P9" i="2"/>
  <c r="N9" i="2"/>
  <c r="T8" i="2"/>
  <c r="R8" i="2"/>
  <c r="P8" i="2"/>
  <c r="N8" i="2"/>
  <c r="T7" i="2"/>
  <c r="R7" i="2"/>
  <c r="P7" i="2"/>
  <c r="N7" i="2"/>
  <c r="T6" i="2"/>
  <c r="R6" i="2"/>
  <c r="P6" i="2"/>
  <c r="N6" i="2"/>
  <c r="AA6" i="1"/>
  <c r="Y6" i="1"/>
  <c r="W6" i="1"/>
  <c r="U6" i="1"/>
  <c r="Y13" i="1"/>
  <c r="Y12" i="1"/>
  <c r="Y11" i="1"/>
  <c r="Y10" i="1"/>
  <c r="Y9" i="1"/>
  <c r="Y8" i="1"/>
  <c r="Y7" i="1"/>
  <c r="U13" i="1"/>
  <c r="U12" i="1"/>
  <c r="U11" i="1"/>
  <c r="U10" i="1"/>
  <c r="U9" i="1"/>
  <c r="U8" i="1"/>
  <c r="U7" i="1"/>
  <c r="N13" i="1"/>
  <c r="N12" i="1"/>
  <c r="N11" i="1"/>
  <c r="N10" i="1"/>
  <c r="N9" i="1"/>
  <c r="N8" i="1"/>
  <c r="N7" i="1"/>
  <c r="N6" i="1"/>
  <c r="N5" i="1"/>
  <c r="K13" i="1"/>
  <c r="K12" i="1"/>
  <c r="K11" i="1"/>
  <c r="K10" i="1"/>
  <c r="K9" i="1"/>
  <c r="K8" i="1"/>
  <c r="K7" i="1"/>
  <c r="K6" i="1"/>
  <c r="K5" i="1"/>
  <c r="H13" i="1"/>
  <c r="H12" i="1"/>
  <c r="H11" i="1"/>
  <c r="H10" i="1"/>
  <c r="H9" i="1"/>
  <c r="H8" i="1"/>
  <c r="H7" i="1"/>
  <c r="H6" i="1"/>
  <c r="E13" i="1"/>
  <c r="E12" i="1"/>
  <c r="E11" i="1"/>
  <c r="E10" i="1"/>
  <c r="E9" i="1"/>
  <c r="E8" i="1"/>
  <c r="E7" i="1"/>
  <c r="E6" i="1"/>
  <c r="H5" i="1"/>
  <c r="E5" i="1"/>
  <c r="AA13" i="1"/>
  <c r="AA12" i="1"/>
  <c r="AA11" i="1"/>
  <c r="AA10" i="1"/>
  <c r="AA9" i="1"/>
  <c r="AA8" i="1"/>
  <c r="AA7" i="1"/>
  <c r="W13" i="1"/>
  <c r="W12" i="1"/>
  <c r="W11" i="1"/>
  <c r="W10" i="1"/>
  <c r="W9" i="1"/>
  <c r="W8" i="1"/>
  <c r="W7" i="1"/>
</calcChain>
</file>

<file path=xl/sharedStrings.xml><?xml version="1.0" encoding="utf-8"?>
<sst xmlns="http://schemas.openxmlformats.org/spreadsheetml/2006/main" count="91" uniqueCount="36">
  <si>
    <t>Vpp</t>
    <phoneticPr fontId="2" type="noConversion"/>
  </si>
  <si>
    <t>Vrms</t>
    <phoneticPr fontId="2" type="noConversion"/>
  </si>
  <si>
    <t>IL</t>
    <phoneticPr fontId="2" type="noConversion"/>
  </si>
  <si>
    <t>RFINA</t>
    <phoneticPr fontId="2" type="noConversion"/>
  </si>
  <si>
    <t>RFIN</t>
    <phoneticPr fontId="2" type="noConversion"/>
  </si>
  <si>
    <t>GT1</t>
    <phoneticPr fontId="2" type="noConversion"/>
  </si>
  <si>
    <t>GT2</t>
    <phoneticPr fontId="2" type="noConversion"/>
  </si>
  <si>
    <t>TO1</t>
    <phoneticPr fontId="2" type="noConversion"/>
  </si>
  <si>
    <t>TO2</t>
    <phoneticPr fontId="2" type="noConversion"/>
  </si>
  <si>
    <t>FLTIN</t>
    <phoneticPr fontId="2" type="noConversion"/>
  </si>
  <si>
    <t>RFO</t>
    <phoneticPr fontId="2" type="noConversion"/>
  </si>
  <si>
    <t>P</t>
    <phoneticPr fontId="2" type="noConversion"/>
  </si>
  <si>
    <t>FWIN</t>
    <phoneticPr fontId="2" type="noConversion"/>
  </si>
  <si>
    <t>RVIN</t>
    <phoneticPr fontId="2" type="noConversion"/>
  </si>
  <si>
    <t>FWO</t>
    <phoneticPr fontId="2" type="noConversion"/>
  </si>
  <si>
    <t>RVO</t>
    <phoneticPr fontId="2" type="noConversion"/>
  </si>
  <si>
    <t>9V</t>
    <phoneticPr fontId="2" type="noConversion"/>
  </si>
  <si>
    <t>OFF</t>
    <phoneticPr fontId="2" type="noConversion"/>
  </si>
  <si>
    <t>DC48V</t>
    <phoneticPr fontId="2" type="noConversion"/>
  </si>
  <si>
    <t>3개의 뿔모양</t>
    <phoneticPr fontId="2" type="noConversion"/>
  </si>
  <si>
    <t>FILTER</t>
    <phoneticPr fontId="2" type="noConversion"/>
  </si>
  <si>
    <t>C25</t>
    <phoneticPr fontId="2" type="noConversion"/>
  </si>
  <si>
    <t>L5</t>
    <phoneticPr fontId="2" type="noConversion"/>
  </si>
  <si>
    <t>C26</t>
    <phoneticPr fontId="2" type="noConversion"/>
  </si>
  <si>
    <t>C27</t>
    <phoneticPr fontId="2" type="noConversion"/>
  </si>
  <si>
    <t>L6</t>
    <phoneticPr fontId="2" type="noConversion"/>
  </si>
  <si>
    <t>C28</t>
    <phoneticPr fontId="2" type="noConversion"/>
  </si>
  <si>
    <t>C29</t>
    <phoneticPr fontId="2" type="noConversion"/>
  </si>
  <si>
    <t>L7</t>
    <phoneticPr fontId="2" type="noConversion"/>
  </si>
  <si>
    <t>C30</t>
    <phoneticPr fontId="2" type="noConversion"/>
  </si>
  <si>
    <t xml:space="preserve">LCR meter : 0점이 0.2uH </t>
    <phoneticPr fontId="2" type="noConversion"/>
  </si>
  <si>
    <t>dB</t>
    <phoneticPr fontId="2" type="noConversion"/>
  </si>
  <si>
    <t>RFO 파형 안좋음</t>
    <phoneticPr fontId="2" type="noConversion"/>
  </si>
  <si>
    <t>온도 테이프 : FET 90, 100, DC48V L = 70도</t>
    <phoneticPr fontId="2" type="noConversion"/>
  </si>
  <si>
    <t>RFO 파형 OK - FLTIN을 같이 측정하면 파형 깨짐</t>
    <phoneticPr fontId="2" type="noConversion"/>
  </si>
  <si>
    <t>Buck 80% 300W 출력시 파형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</si>
</sst>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2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left"/>
    </xf>
    <xf numFmtId="2" fontId="1" fillId="0" borderId="1" xfId="0" applyNumberFormat="1" applyFont="1" applyBorder="1"/>
    <xf numFmtId="2" fontId="1" fillId="2" borderId="1" xfId="0" applyNumberFormat="1" applyFont="1" applyFill="1" applyBorder="1"/>
    <xf numFmtId="0" fontId="1" fillId="3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13</xdr:row>
      <xdr:rowOff>144780</xdr:rowOff>
    </xdr:from>
    <xdr:to>
      <xdr:col>11</xdr:col>
      <xdr:colOff>495300</xdr:colOff>
      <xdr:row>22</xdr:row>
      <xdr:rowOff>213360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D62571E-6D86-45AE-9A25-EB0072D8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17520"/>
          <a:ext cx="456438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495300</xdr:colOff>
      <xdr:row>13</xdr:row>
      <xdr:rowOff>190500</xdr:rowOff>
    </xdr:from>
    <xdr:to>
      <xdr:col>21</xdr:col>
      <xdr:colOff>335280</xdr:colOff>
      <xdr:row>22</xdr:row>
      <xdr:rowOff>175260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679AFB-6FF8-4FE2-9449-95B41AC77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3063240"/>
          <a:ext cx="4572000" cy="1973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312420</xdr:colOff>
      <xdr:row>26</xdr:row>
      <xdr:rowOff>49530</xdr:rowOff>
    </xdr:from>
    <xdr:to>
      <xdr:col>25</xdr:col>
      <xdr:colOff>297180</xdr:colOff>
      <xdr:row>47</xdr:row>
      <xdr:rowOff>129540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03D72D0-5E77-4425-BE20-062BF7725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0" y="5795010"/>
          <a:ext cx="6294120" cy="4720590"/>
        </a:xfrm>
        <a:prstGeom prst="rect">
          <a:avLst/>
        </a:prstGeom>
      </xdr:spPr>
    </xdr:pic>
    <xdr:clientData/>
  </xdr:twoCellAnchor>
  <xdr:twoCellAnchor editAs="oneCell">
    <xdr:from>
      <xdr:col>0</xdr:col>
      <xdr:colOff>294780</xdr:colOff>
      <xdr:row>26</xdr:row>
      <xdr:rowOff>47130</xdr:rowOff>
    </xdr:from>
    <xdr:to>
      <xdr:col>13</xdr:col>
      <xdr:colOff>96660</xdr:colOff>
      <xdr:row>47</xdr:row>
      <xdr:rowOff>127140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5B53A44-2381-49C5-A763-D4EA316FF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80" y="5792610"/>
          <a:ext cx="6294120" cy="4720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I13"/>
  <sheetViews>
    <sheetView workbookViewId="0">
      <selection activeCell="W16" sqref="W16"/>
    </sheetView>
  </sheetViews>
  <sheetFormatPr defaultRowHeight="17.399999999999999" x14ac:dyDescent="0.4"/>
  <cols>
    <col min="1" max="1" width="4.69921875" customWidth="1"/>
    <col min="2" max="2" width="6.8984375" bestFit="1" customWidth="1"/>
    <col min="3" max="3" width="4.59765625" style="4" bestFit="1" customWidth="1"/>
    <col min="4" max="6" width="5.796875" bestFit="1" customWidth="1"/>
    <col min="7" max="7" width="5.3984375" bestFit="1" customWidth="1"/>
    <col min="8" max="9" width="5.796875" bestFit="1" customWidth="1"/>
    <col min="10" max="10" width="5.3984375" bestFit="1" customWidth="1"/>
    <col min="11" max="15" width="5.796875" bestFit="1" customWidth="1"/>
    <col min="16" max="19" width="6.8984375" hidden="1" customWidth="1"/>
    <col min="20" max="35" width="6.8984375" customWidth="1"/>
  </cols>
  <sheetData>
    <row r="3" spans="2:35" x14ac:dyDescent="0.4">
      <c r="B3" s="7" t="s">
        <v>18</v>
      </c>
      <c r="C3" s="7" t="s">
        <v>16</v>
      </c>
      <c r="D3" s="5" t="s">
        <v>3</v>
      </c>
      <c r="E3" s="5"/>
      <c r="F3" s="5"/>
      <c r="G3" s="5" t="s">
        <v>4</v>
      </c>
      <c r="H3" s="5"/>
      <c r="I3" s="5"/>
      <c r="J3" s="5" t="s">
        <v>5</v>
      </c>
      <c r="K3" s="5"/>
      <c r="L3" s="5"/>
      <c r="M3" s="5" t="s">
        <v>6</v>
      </c>
      <c r="N3" s="5"/>
      <c r="O3" s="5"/>
      <c r="P3" s="5" t="s">
        <v>7</v>
      </c>
      <c r="Q3" s="5"/>
      <c r="R3" s="5" t="s">
        <v>8</v>
      </c>
      <c r="S3" s="5"/>
      <c r="T3" s="5" t="s">
        <v>9</v>
      </c>
      <c r="U3" s="5"/>
      <c r="V3" s="5"/>
      <c r="W3" s="5"/>
      <c r="X3" s="5" t="s">
        <v>10</v>
      </c>
      <c r="Y3" s="5"/>
      <c r="Z3" s="5"/>
      <c r="AA3" s="5"/>
      <c r="AB3" s="5" t="s">
        <v>12</v>
      </c>
      <c r="AC3" s="5"/>
      <c r="AD3" s="5" t="s">
        <v>14</v>
      </c>
      <c r="AE3" s="5"/>
      <c r="AF3" s="5" t="s">
        <v>13</v>
      </c>
      <c r="AG3" s="5"/>
      <c r="AH3" s="5" t="s">
        <v>15</v>
      </c>
      <c r="AI3" s="5"/>
    </row>
    <row r="4" spans="2:35" x14ac:dyDescent="0.4">
      <c r="B4" s="7"/>
      <c r="C4" s="7"/>
      <c r="D4" s="6" t="s">
        <v>0</v>
      </c>
      <c r="E4" s="9" t="s">
        <v>1</v>
      </c>
      <c r="F4" s="6" t="s">
        <v>1</v>
      </c>
      <c r="G4" s="6" t="s">
        <v>0</v>
      </c>
      <c r="H4" s="9" t="s">
        <v>1</v>
      </c>
      <c r="I4" s="6" t="s">
        <v>1</v>
      </c>
      <c r="J4" s="6" t="s">
        <v>0</v>
      </c>
      <c r="K4" s="9" t="s">
        <v>1</v>
      </c>
      <c r="L4" s="6" t="s">
        <v>1</v>
      </c>
      <c r="M4" s="6" t="s">
        <v>0</v>
      </c>
      <c r="N4" s="9" t="s">
        <v>1</v>
      </c>
      <c r="O4" s="6" t="s">
        <v>1</v>
      </c>
      <c r="P4" s="6" t="s">
        <v>0</v>
      </c>
      <c r="Q4" s="6" t="s">
        <v>1</v>
      </c>
      <c r="R4" s="6" t="s">
        <v>0</v>
      </c>
      <c r="S4" s="6" t="s">
        <v>1</v>
      </c>
      <c r="T4" s="6" t="s">
        <v>0</v>
      </c>
      <c r="U4" s="9" t="s">
        <v>1</v>
      </c>
      <c r="V4" s="6" t="s">
        <v>1</v>
      </c>
      <c r="W4" s="10" t="s">
        <v>11</v>
      </c>
      <c r="X4" s="6" t="s">
        <v>0</v>
      </c>
      <c r="Y4" s="9" t="s">
        <v>1</v>
      </c>
      <c r="Z4" s="6" t="s">
        <v>1</v>
      </c>
      <c r="AA4" s="6" t="s">
        <v>11</v>
      </c>
      <c r="AB4" s="6" t="s">
        <v>0</v>
      </c>
      <c r="AC4" s="6" t="s">
        <v>1</v>
      </c>
      <c r="AD4" s="6" t="s">
        <v>0</v>
      </c>
      <c r="AE4" s="6" t="s">
        <v>1</v>
      </c>
      <c r="AF4" s="6" t="s">
        <v>0</v>
      </c>
      <c r="AG4" s="6" t="s">
        <v>1</v>
      </c>
      <c r="AH4" s="6" t="s">
        <v>0</v>
      </c>
      <c r="AI4" s="6" t="s">
        <v>1</v>
      </c>
    </row>
    <row r="5" spans="2:35" x14ac:dyDescent="0.4">
      <c r="B5" s="8">
        <v>0</v>
      </c>
      <c r="C5" s="6" t="s">
        <v>17</v>
      </c>
      <c r="D5" s="1">
        <v>22.2</v>
      </c>
      <c r="E5" s="3">
        <f>D5/2*0.707</f>
        <v>7.8476999999999997</v>
      </c>
      <c r="F5" s="1">
        <v>8.08</v>
      </c>
      <c r="G5" s="2">
        <v>21.6</v>
      </c>
      <c r="H5" s="3">
        <f>G5/2*0.707</f>
        <v>7.6356000000000002</v>
      </c>
      <c r="I5" s="2">
        <v>7.16</v>
      </c>
      <c r="J5" s="2">
        <v>11.2</v>
      </c>
      <c r="K5" s="3">
        <f>J5/2*0.707</f>
        <v>3.9591999999999996</v>
      </c>
      <c r="L5" s="2">
        <v>5.61</v>
      </c>
      <c r="M5" s="1">
        <v>12</v>
      </c>
      <c r="N5" s="3">
        <f>M5/2*0.707</f>
        <v>4.242</v>
      </c>
      <c r="O5" s="1">
        <v>5.79</v>
      </c>
      <c r="P5" s="2"/>
      <c r="Q5" s="2"/>
      <c r="R5" s="2"/>
      <c r="S5" s="2"/>
      <c r="T5" s="2"/>
      <c r="U5" s="3"/>
      <c r="V5" s="2"/>
      <c r="W5" s="11"/>
      <c r="X5" s="2"/>
      <c r="Y5" s="3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2:35" x14ac:dyDescent="0.4">
      <c r="B6" s="8">
        <v>22.9</v>
      </c>
      <c r="C6" s="6" t="s">
        <v>17</v>
      </c>
      <c r="D6" s="1">
        <v>22.4</v>
      </c>
      <c r="E6" s="3">
        <f>D6/2*0.707</f>
        <v>7.9183999999999992</v>
      </c>
      <c r="F6" s="1">
        <v>8.11</v>
      </c>
      <c r="G6" s="2">
        <v>22.8</v>
      </c>
      <c r="H6" s="3">
        <f t="shared" ref="H6:H13" si="0">G6/2*0.707</f>
        <v>8.0597999999999992</v>
      </c>
      <c r="I6" s="2">
        <v>7.01</v>
      </c>
      <c r="J6" s="2">
        <v>13.2</v>
      </c>
      <c r="K6" s="3">
        <f t="shared" ref="K6:K13" si="1">J6/2*0.707</f>
        <v>4.6661999999999999</v>
      </c>
      <c r="L6" s="2">
        <v>5.82</v>
      </c>
      <c r="M6" s="1">
        <v>11.8</v>
      </c>
      <c r="N6" s="3">
        <f t="shared" ref="N6:N13" si="2">M6/2*0.707</f>
        <v>4.1713000000000005</v>
      </c>
      <c r="O6" s="1">
        <v>5.92</v>
      </c>
      <c r="P6" s="2" t="s">
        <v>19</v>
      </c>
      <c r="Q6" s="2"/>
      <c r="R6" s="2"/>
      <c r="S6" s="2"/>
      <c r="T6" s="2">
        <v>298</v>
      </c>
      <c r="U6" s="3">
        <f>T6/2*0.707</f>
        <v>105.34299999999999</v>
      </c>
      <c r="V6" s="2">
        <v>103</v>
      </c>
      <c r="W6" s="11">
        <f>V6*V6/50</f>
        <v>212.18</v>
      </c>
      <c r="X6" s="2">
        <v>238</v>
      </c>
      <c r="Y6" s="3">
        <f>X6/2*0.707</f>
        <v>84.132999999999996</v>
      </c>
      <c r="Z6" s="2">
        <v>79.099999999999994</v>
      </c>
      <c r="AA6" s="2">
        <f>Z6*Z6/50</f>
        <v>125.13619999999999</v>
      </c>
      <c r="AB6" s="2"/>
      <c r="AC6" s="2"/>
      <c r="AD6" s="2"/>
      <c r="AE6" s="2"/>
      <c r="AF6" s="2"/>
      <c r="AG6" s="2"/>
      <c r="AH6" s="2"/>
      <c r="AI6" s="2"/>
    </row>
    <row r="7" spans="2:35" x14ac:dyDescent="0.4">
      <c r="B7" s="8"/>
      <c r="C7" s="6"/>
      <c r="D7" s="2"/>
      <c r="E7" s="3">
        <f t="shared" ref="E7:E13" si="3">D7/2*0.707</f>
        <v>0</v>
      </c>
      <c r="F7" s="2"/>
      <c r="G7" s="2"/>
      <c r="H7" s="3">
        <f t="shared" si="0"/>
        <v>0</v>
      </c>
      <c r="I7" s="2"/>
      <c r="J7" s="2"/>
      <c r="K7" s="3">
        <f t="shared" si="1"/>
        <v>0</v>
      </c>
      <c r="L7" s="2"/>
      <c r="M7" s="2"/>
      <c r="N7" s="3">
        <f t="shared" si="2"/>
        <v>0</v>
      </c>
      <c r="O7" s="2"/>
      <c r="P7" s="2"/>
      <c r="Q7" s="2"/>
      <c r="R7" s="2"/>
      <c r="S7" s="2"/>
      <c r="T7" s="2"/>
      <c r="U7" s="3">
        <f t="shared" ref="U6:U13" si="4">T7/2*0.707</f>
        <v>0</v>
      </c>
      <c r="V7" s="2"/>
      <c r="W7" s="11">
        <f t="shared" ref="W6:W13" si="5">V7*V7/50</f>
        <v>0</v>
      </c>
      <c r="X7" s="2"/>
      <c r="Y7" s="3">
        <f t="shared" ref="Y6:Y13" si="6">X7/2*0.707</f>
        <v>0</v>
      </c>
      <c r="Z7" s="2"/>
      <c r="AA7" s="2">
        <f t="shared" ref="AA6:AA13" si="7">Z7*Z7/50</f>
        <v>0</v>
      </c>
      <c r="AB7" s="2"/>
      <c r="AC7" s="2"/>
      <c r="AD7" s="2"/>
      <c r="AE7" s="2"/>
      <c r="AF7" s="2"/>
      <c r="AG7" s="2"/>
      <c r="AH7" s="2"/>
      <c r="AI7" s="2"/>
    </row>
    <row r="8" spans="2:35" x14ac:dyDescent="0.4">
      <c r="B8" s="8"/>
      <c r="C8" s="6"/>
      <c r="D8" s="2"/>
      <c r="E8" s="3">
        <f t="shared" si="3"/>
        <v>0</v>
      </c>
      <c r="F8" s="2"/>
      <c r="G8" s="2"/>
      <c r="H8" s="3">
        <f t="shared" si="0"/>
        <v>0</v>
      </c>
      <c r="I8" s="2"/>
      <c r="J8" s="2"/>
      <c r="K8" s="3">
        <f t="shared" si="1"/>
        <v>0</v>
      </c>
      <c r="L8" s="2"/>
      <c r="M8" s="2"/>
      <c r="N8" s="3">
        <f t="shared" si="2"/>
        <v>0</v>
      </c>
      <c r="O8" s="2"/>
      <c r="P8" s="2"/>
      <c r="Q8" s="2"/>
      <c r="R8" s="2"/>
      <c r="S8" s="2"/>
      <c r="T8" s="2"/>
      <c r="U8" s="3">
        <f t="shared" si="4"/>
        <v>0</v>
      </c>
      <c r="V8" s="2"/>
      <c r="W8" s="11">
        <f t="shared" si="5"/>
        <v>0</v>
      </c>
      <c r="X8" s="2"/>
      <c r="Y8" s="3">
        <f t="shared" si="6"/>
        <v>0</v>
      </c>
      <c r="Z8" s="2"/>
      <c r="AA8" s="2">
        <f t="shared" si="7"/>
        <v>0</v>
      </c>
      <c r="AB8" s="2"/>
      <c r="AC8" s="2"/>
      <c r="AD8" s="2"/>
      <c r="AE8" s="2"/>
      <c r="AF8" s="2"/>
      <c r="AG8" s="2"/>
      <c r="AH8" s="2"/>
      <c r="AI8" s="2"/>
    </row>
    <row r="9" spans="2:35" x14ac:dyDescent="0.4">
      <c r="B9" s="8"/>
      <c r="C9" s="6"/>
      <c r="D9" s="2"/>
      <c r="E9" s="3">
        <f t="shared" si="3"/>
        <v>0</v>
      </c>
      <c r="F9" s="2"/>
      <c r="G9" s="2"/>
      <c r="H9" s="3">
        <f t="shared" si="0"/>
        <v>0</v>
      </c>
      <c r="I9" s="2"/>
      <c r="J9" s="2"/>
      <c r="K9" s="3">
        <f t="shared" si="1"/>
        <v>0</v>
      </c>
      <c r="L9" s="2"/>
      <c r="M9" s="2"/>
      <c r="N9" s="3">
        <f t="shared" si="2"/>
        <v>0</v>
      </c>
      <c r="O9" s="2"/>
      <c r="P9" s="2"/>
      <c r="Q9" s="2"/>
      <c r="R9" s="2"/>
      <c r="S9" s="2"/>
      <c r="T9" s="2"/>
      <c r="U9" s="3">
        <f t="shared" si="4"/>
        <v>0</v>
      </c>
      <c r="V9" s="2"/>
      <c r="W9" s="11">
        <f t="shared" si="5"/>
        <v>0</v>
      </c>
      <c r="X9" s="2"/>
      <c r="Y9" s="3">
        <f t="shared" si="6"/>
        <v>0</v>
      </c>
      <c r="Z9" s="2"/>
      <c r="AA9" s="2">
        <f t="shared" si="7"/>
        <v>0</v>
      </c>
      <c r="AB9" s="2"/>
      <c r="AC9" s="2"/>
      <c r="AD9" s="2"/>
      <c r="AE9" s="2"/>
      <c r="AF9" s="2"/>
      <c r="AG9" s="2"/>
      <c r="AH9" s="2"/>
      <c r="AI9" s="2"/>
    </row>
    <row r="10" spans="2:35" x14ac:dyDescent="0.4">
      <c r="B10" s="8"/>
      <c r="C10" s="6"/>
      <c r="D10" s="2"/>
      <c r="E10" s="3">
        <f t="shared" si="3"/>
        <v>0</v>
      </c>
      <c r="F10" s="2"/>
      <c r="G10" s="2"/>
      <c r="H10" s="3">
        <f t="shared" si="0"/>
        <v>0</v>
      </c>
      <c r="I10" s="2"/>
      <c r="J10" s="2"/>
      <c r="K10" s="3">
        <f t="shared" si="1"/>
        <v>0</v>
      </c>
      <c r="L10" s="2"/>
      <c r="M10" s="2"/>
      <c r="N10" s="3">
        <f t="shared" si="2"/>
        <v>0</v>
      </c>
      <c r="O10" s="2"/>
      <c r="P10" s="2"/>
      <c r="Q10" s="2"/>
      <c r="R10" s="2"/>
      <c r="S10" s="2"/>
      <c r="T10" s="2"/>
      <c r="U10" s="3">
        <f t="shared" si="4"/>
        <v>0</v>
      </c>
      <c r="V10" s="2"/>
      <c r="W10" s="11">
        <f t="shared" si="5"/>
        <v>0</v>
      </c>
      <c r="X10" s="2"/>
      <c r="Y10" s="3">
        <f t="shared" si="6"/>
        <v>0</v>
      </c>
      <c r="Z10" s="2"/>
      <c r="AA10" s="2">
        <f t="shared" si="7"/>
        <v>0</v>
      </c>
      <c r="AB10" s="2"/>
      <c r="AC10" s="2"/>
      <c r="AD10" s="2"/>
      <c r="AE10" s="2"/>
      <c r="AF10" s="2"/>
      <c r="AG10" s="2"/>
      <c r="AH10" s="2"/>
      <c r="AI10" s="2"/>
    </row>
    <row r="11" spans="2:35" x14ac:dyDescent="0.4">
      <c r="B11" s="8"/>
      <c r="C11" s="6"/>
      <c r="D11" s="2"/>
      <c r="E11" s="3">
        <f t="shared" si="3"/>
        <v>0</v>
      </c>
      <c r="F11" s="2"/>
      <c r="G11" s="2"/>
      <c r="H11" s="3">
        <f t="shared" si="0"/>
        <v>0</v>
      </c>
      <c r="I11" s="2"/>
      <c r="J11" s="2"/>
      <c r="K11" s="3">
        <f t="shared" si="1"/>
        <v>0</v>
      </c>
      <c r="L11" s="2"/>
      <c r="M11" s="2"/>
      <c r="N11" s="3">
        <f t="shared" si="2"/>
        <v>0</v>
      </c>
      <c r="O11" s="2"/>
      <c r="P11" s="2"/>
      <c r="Q11" s="2"/>
      <c r="R11" s="2"/>
      <c r="S11" s="2"/>
      <c r="T11" s="2"/>
      <c r="U11" s="3">
        <f t="shared" si="4"/>
        <v>0</v>
      </c>
      <c r="V11" s="2"/>
      <c r="W11" s="11">
        <f t="shared" si="5"/>
        <v>0</v>
      </c>
      <c r="X11" s="2"/>
      <c r="Y11" s="3">
        <f t="shared" si="6"/>
        <v>0</v>
      </c>
      <c r="Z11" s="2"/>
      <c r="AA11" s="2">
        <f t="shared" si="7"/>
        <v>0</v>
      </c>
      <c r="AB11" s="2"/>
      <c r="AC11" s="2"/>
      <c r="AD11" s="2"/>
      <c r="AE11" s="2"/>
      <c r="AF11" s="2"/>
      <c r="AG11" s="2"/>
      <c r="AH11" s="2"/>
      <c r="AI11" s="2"/>
    </row>
    <row r="12" spans="2:35" x14ac:dyDescent="0.4">
      <c r="B12" s="8"/>
      <c r="C12" s="6"/>
      <c r="D12" s="2"/>
      <c r="E12" s="3">
        <f t="shared" si="3"/>
        <v>0</v>
      </c>
      <c r="F12" s="2"/>
      <c r="G12" s="2"/>
      <c r="H12" s="3">
        <f t="shared" si="0"/>
        <v>0</v>
      </c>
      <c r="I12" s="2"/>
      <c r="J12" s="2"/>
      <c r="K12" s="3">
        <f t="shared" si="1"/>
        <v>0</v>
      </c>
      <c r="L12" s="2"/>
      <c r="M12" s="2"/>
      <c r="N12" s="3">
        <f t="shared" si="2"/>
        <v>0</v>
      </c>
      <c r="O12" s="2"/>
      <c r="P12" s="2"/>
      <c r="Q12" s="2"/>
      <c r="R12" s="2"/>
      <c r="S12" s="2"/>
      <c r="T12" s="2"/>
      <c r="U12" s="3">
        <f t="shared" si="4"/>
        <v>0</v>
      </c>
      <c r="V12" s="2"/>
      <c r="W12" s="11">
        <f t="shared" si="5"/>
        <v>0</v>
      </c>
      <c r="X12" s="2"/>
      <c r="Y12" s="3">
        <f t="shared" si="6"/>
        <v>0</v>
      </c>
      <c r="Z12" s="2"/>
      <c r="AA12" s="2">
        <f t="shared" si="7"/>
        <v>0</v>
      </c>
      <c r="AB12" s="2"/>
      <c r="AC12" s="2"/>
      <c r="AD12" s="2"/>
      <c r="AE12" s="2"/>
      <c r="AF12" s="2"/>
      <c r="AG12" s="2"/>
      <c r="AH12" s="2"/>
      <c r="AI12" s="2"/>
    </row>
    <row r="13" spans="2:35" x14ac:dyDescent="0.4">
      <c r="B13" s="8"/>
      <c r="C13" s="6"/>
      <c r="D13" s="2"/>
      <c r="E13" s="3">
        <f t="shared" si="3"/>
        <v>0</v>
      </c>
      <c r="F13" s="2"/>
      <c r="G13" s="2"/>
      <c r="H13" s="3">
        <f t="shared" si="0"/>
        <v>0</v>
      </c>
      <c r="I13" s="2"/>
      <c r="J13" s="2"/>
      <c r="K13" s="3">
        <f t="shared" si="1"/>
        <v>0</v>
      </c>
      <c r="L13" s="2"/>
      <c r="M13" s="2"/>
      <c r="N13" s="3">
        <f t="shared" si="2"/>
        <v>0</v>
      </c>
      <c r="O13" s="2"/>
      <c r="P13" s="2"/>
      <c r="Q13" s="2"/>
      <c r="R13" s="2"/>
      <c r="S13" s="2"/>
      <c r="T13" s="2"/>
      <c r="U13" s="3">
        <f t="shared" si="4"/>
        <v>0</v>
      </c>
      <c r="V13" s="2"/>
      <c r="W13" s="11">
        <f t="shared" si="5"/>
        <v>0</v>
      </c>
      <c r="X13" s="2"/>
      <c r="Y13" s="3">
        <f t="shared" si="6"/>
        <v>0</v>
      </c>
      <c r="Z13" s="2"/>
      <c r="AA13" s="2">
        <f t="shared" si="7"/>
        <v>0</v>
      </c>
      <c r="AB13" s="2"/>
      <c r="AC13" s="2"/>
      <c r="AD13" s="2"/>
      <c r="AE13" s="2"/>
      <c r="AF13" s="2"/>
      <c r="AG13" s="2"/>
      <c r="AH13" s="2"/>
      <c r="AI13" s="2"/>
    </row>
  </sheetData>
  <mergeCells count="14">
    <mergeCell ref="AH3:AI3"/>
    <mergeCell ref="C3:C4"/>
    <mergeCell ref="B3:B4"/>
    <mergeCell ref="T3:W3"/>
    <mergeCell ref="X3:AA3"/>
    <mergeCell ref="AB3:AC3"/>
    <mergeCell ref="AF3:AG3"/>
    <mergeCell ref="AD3:AE3"/>
    <mergeCell ref="D3:F3"/>
    <mergeCell ref="G3:I3"/>
    <mergeCell ref="J3:L3"/>
    <mergeCell ref="M3:O3"/>
    <mergeCell ref="P3:Q3"/>
    <mergeCell ref="R3:S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19FC-013E-4E77-87DB-24F152B7E81D}">
  <dimension ref="B2:AC26"/>
  <sheetViews>
    <sheetView tabSelected="1" workbookViewId="0">
      <selection activeCell="X15" sqref="X15"/>
    </sheetView>
  </sheetViews>
  <sheetFormatPr defaultRowHeight="17.399999999999999" x14ac:dyDescent="0.4"/>
  <cols>
    <col min="1" max="1" width="4.69921875" customWidth="1"/>
    <col min="2" max="2" width="6.8984375" bestFit="1" customWidth="1"/>
    <col min="3" max="3" width="4.59765625" style="4" bestFit="1" customWidth="1"/>
    <col min="4" max="29" width="6.8984375" customWidth="1"/>
  </cols>
  <sheetData>
    <row r="2" spans="2:29" x14ac:dyDescent="0.4">
      <c r="D2" t="s">
        <v>30</v>
      </c>
    </row>
    <row r="3" spans="2:29" x14ac:dyDescent="0.4">
      <c r="B3" s="7" t="s">
        <v>18</v>
      </c>
      <c r="C3" s="7" t="s">
        <v>16</v>
      </c>
      <c r="D3" s="12" t="s">
        <v>20</v>
      </c>
      <c r="E3" s="13"/>
      <c r="F3" s="13"/>
      <c r="G3" s="13"/>
      <c r="H3" s="13"/>
      <c r="I3" s="13"/>
      <c r="J3" s="13"/>
      <c r="K3" s="13"/>
      <c r="L3" s="14"/>
      <c r="M3" s="5" t="s">
        <v>9</v>
      </c>
      <c r="N3" s="5"/>
      <c r="O3" s="5"/>
      <c r="P3" s="5"/>
      <c r="Q3" s="5" t="s">
        <v>10</v>
      </c>
      <c r="R3" s="5"/>
      <c r="S3" s="5"/>
      <c r="T3" s="5"/>
      <c r="U3" s="6" t="s">
        <v>2</v>
      </c>
      <c r="V3" s="5" t="s">
        <v>12</v>
      </c>
      <c r="W3" s="5"/>
      <c r="X3" s="5" t="s">
        <v>14</v>
      </c>
      <c r="Y3" s="5"/>
      <c r="Z3" s="5" t="s">
        <v>13</v>
      </c>
      <c r="AA3" s="5"/>
      <c r="AB3" s="5" t="s">
        <v>15</v>
      </c>
      <c r="AC3" s="5"/>
    </row>
    <row r="4" spans="2:29" x14ac:dyDescent="0.4">
      <c r="B4" s="7"/>
      <c r="C4" s="7"/>
      <c r="D4" s="6" t="s">
        <v>21</v>
      </c>
      <c r="E4" s="15" t="s">
        <v>22</v>
      </c>
      <c r="F4" s="6" t="s">
        <v>23</v>
      </c>
      <c r="G4" s="6" t="s">
        <v>24</v>
      </c>
      <c r="H4" s="15" t="s">
        <v>25</v>
      </c>
      <c r="I4" s="6" t="s">
        <v>26</v>
      </c>
      <c r="J4" s="6" t="s">
        <v>27</v>
      </c>
      <c r="K4" s="15" t="s">
        <v>28</v>
      </c>
      <c r="L4" s="6" t="s">
        <v>29</v>
      </c>
      <c r="M4" s="6" t="s">
        <v>0</v>
      </c>
      <c r="N4" s="9" t="s">
        <v>1</v>
      </c>
      <c r="O4" s="6" t="s">
        <v>1</v>
      </c>
      <c r="P4" s="10" t="s">
        <v>11</v>
      </c>
      <c r="Q4" s="6" t="s">
        <v>0</v>
      </c>
      <c r="R4" s="9" t="s">
        <v>1</v>
      </c>
      <c r="S4" s="6" t="s">
        <v>1</v>
      </c>
      <c r="T4" s="10" t="s">
        <v>11</v>
      </c>
      <c r="U4" s="10" t="s">
        <v>31</v>
      </c>
      <c r="V4" s="6" t="s">
        <v>0</v>
      </c>
      <c r="W4" s="6" t="s">
        <v>1</v>
      </c>
      <c r="X4" s="6" t="s">
        <v>0</v>
      </c>
      <c r="Y4" s="6" t="s">
        <v>1</v>
      </c>
      <c r="Z4" s="6" t="s">
        <v>0</v>
      </c>
      <c r="AA4" s="6" t="s">
        <v>1</v>
      </c>
      <c r="AB4" s="6" t="s">
        <v>0</v>
      </c>
      <c r="AC4" s="6" t="s">
        <v>1</v>
      </c>
    </row>
    <row r="5" spans="2:29" x14ac:dyDescent="0.4">
      <c r="B5" s="8">
        <v>22.9</v>
      </c>
      <c r="C5" s="6" t="s">
        <v>17</v>
      </c>
      <c r="D5" s="2">
        <v>130</v>
      </c>
      <c r="E5" s="16">
        <v>1.1000000000000001</v>
      </c>
      <c r="F5" s="2">
        <v>180</v>
      </c>
      <c r="G5" s="2">
        <v>180</v>
      </c>
      <c r="H5" s="16">
        <v>1.1000000000000001</v>
      </c>
      <c r="I5" s="2">
        <v>180</v>
      </c>
      <c r="J5" s="2">
        <v>180</v>
      </c>
      <c r="K5" s="16">
        <v>1.1000000000000001</v>
      </c>
      <c r="L5" s="2">
        <v>130</v>
      </c>
      <c r="M5" s="2">
        <v>298</v>
      </c>
      <c r="N5" s="3">
        <f>M5/2*0.707</f>
        <v>105.34299999999999</v>
      </c>
      <c r="O5" s="2">
        <v>103</v>
      </c>
      <c r="P5" s="11">
        <f>O5*O5/50</f>
        <v>212.18</v>
      </c>
      <c r="Q5" s="2">
        <v>238</v>
      </c>
      <c r="R5" s="3">
        <f>Q5/2*0.707</f>
        <v>84.132999999999996</v>
      </c>
      <c r="S5" s="2">
        <v>79.099999999999994</v>
      </c>
      <c r="T5" s="11">
        <f>S5*S5/50</f>
        <v>125.13619999999999</v>
      </c>
      <c r="U5" s="11">
        <f>10*LOG(T5/P5)</f>
        <v>-2.2932148241499135</v>
      </c>
      <c r="V5" s="2"/>
      <c r="W5" s="2"/>
      <c r="X5" s="2"/>
      <c r="Y5" s="2"/>
      <c r="Z5" s="2"/>
      <c r="AA5" s="2"/>
      <c r="AB5" s="2"/>
      <c r="AC5" s="2"/>
    </row>
    <row r="6" spans="2:29" x14ac:dyDescent="0.4">
      <c r="C6" s="6"/>
      <c r="D6" s="2">
        <v>130</v>
      </c>
      <c r="E6" s="16">
        <v>0.8</v>
      </c>
      <c r="F6" s="2">
        <v>180</v>
      </c>
      <c r="G6" s="2">
        <v>180</v>
      </c>
      <c r="H6" s="16">
        <v>0.8</v>
      </c>
      <c r="I6" s="2">
        <v>180</v>
      </c>
      <c r="J6" s="2">
        <v>180</v>
      </c>
      <c r="K6" s="16">
        <v>0.8</v>
      </c>
      <c r="L6" s="2">
        <v>130</v>
      </c>
      <c r="M6" s="2">
        <v>300</v>
      </c>
      <c r="N6" s="3">
        <f>M6/2*0.707</f>
        <v>106.05</v>
      </c>
      <c r="O6" s="2">
        <v>94.6</v>
      </c>
      <c r="P6" s="11">
        <f>O6*O6/50</f>
        <v>178.98319999999995</v>
      </c>
      <c r="Q6" s="2">
        <v>240</v>
      </c>
      <c r="R6" s="3">
        <f>Q6/2*0.707</f>
        <v>84.839999999999989</v>
      </c>
      <c r="S6" s="2">
        <v>79.900000000000006</v>
      </c>
      <c r="T6" s="11">
        <f>S6*S6/50</f>
        <v>127.68020000000003</v>
      </c>
      <c r="U6" s="11">
        <f>10*LOG(T6/P6)</f>
        <v>-1.4668871417560256</v>
      </c>
      <c r="V6" s="2"/>
      <c r="W6" s="2"/>
      <c r="X6" s="2"/>
      <c r="Y6" s="2"/>
      <c r="Z6" s="2"/>
      <c r="AA6" s="2"/>
      <c r="AB6" s="2"/>
      <c r="AC6" s="2"/>
    </row>
    <row r="7" spans="2:29" x14ac:dyDescent="0.4">
      <c r="B7" s="8"/>
      <c r="C7" s="6"/>
      <c r="D7" s="11">
        <v>180</v>
      </c>
      <c r="E7" s="16">
        <v>0.8</v>
      </c>
      <c r="F7" s="2">
        <v>180</v>
      </c>
      <c r="G7" s="2">
        <v>180</v>
      </c>
      <c r="H7" s="16">
        <v>0.8</v>
      </c>
      <c r="I7" s="2">
        <v>180</v>
      </c>
      <c r="J7" s="2">
        <v>180</v>
      </c>
      <c r="K7" s="16">
        <v>0.8</v>
      </c>
      <c r="L7" s="11">
        <v>180</v>
      </c>
      <c r="M7" s="2">
        <v>342</v>
      </c>
      <c r="N7" s="3">
        <f t="shared" ref="N7:N13" si="0">M7/2*0.707</f>
        <v>120.89699999999999</v>
      </c>
      <c r="O7" s="2">
        <v>95.3</v>
      </c>
      <c r="P7" s="11">
        <f t="shared" ref="P7:P13" si="1">O7*O7/50</f>
        <v>181.64179999999999</v>
      </c>
      <c r="Q7" s="2">
        <v>272</v>
      </c>
      <c r="R7" s="3">
        <f t="shared" ref="R7:R13" si="2">Q7/2*0.707</f>
        <v>96.152000000000001</v>
      </c>
      <c r="S7" s="2">
        <v>89.9</v>
      </c>
      <c r="T7" s="11">
        <f t="shared" ref="T7:T13" si="3">S7*S7/50</f>
        <v>161.64020000000002</v>
      </c>
      <c r="U7" s="11">
        <f>10*LOG(T7/P7)</f>
        <v>-0.50666417810195197</v>
      </c>
      <c r="V7" s="2" t="s">
        <v>32</v>
      </c>
      <c r="W7" s="2"/>
      <c r="X7" s="2"/>
      <c r="Y7" s="2"/>
      <c r="Z7" s="2"/>
      <c r="AA7" s="2"/>
      <c r="AB7" s="2"/>
      <c r="AC7" s="2"/>
    </row>
    <row r="8" spans="2:29" x14ac:dyDescent="0.4">
      <c r="B8" s="8"/>
      <c r="C8" s="6"/>
      <c r="D8" s="11">
        <v>180</v>
      </c>
      <c r="E8" s="16">
        <v>0.8</v>
      </c>
      <c r="F8" s="11">
        <v>150</v>
      </c>
      <c r="G8" s="2">
        <v>180</v>
      </c>
      <c r="H8" s="16">
        <v>0.8</v>
      </c>
      <c r="I8" s="2">
        <v>180</v>
      </c>
      <c r="J8" s="2">
        <v>180</v>
      </c>
      <c r="K8" s="16">
        <v>0.8</v>
      </c>
      <c r="L8" s="11">
        <v>180</v>
      </c>
      <c r="M8" s="2">
        <v>340</v>
      </c>
      <c r="N8" s="3">
        <f t="shared" si="0"/>
        <v>120.19</v>
      </c>
      <c r="O8" s="2">
        <v>96.9</v>
      </c>
      <c r="P8" s="11">
        <f t="shared" si="1"/>
        <v>187.79220000000001</v>
      </c>
      <c r="Q8" s="2">
        <v>270</v>
      </c>
      <c r="R8" s="3">
        <f t="shared" si="2"/>
        <v>95.444999999999993</v>
      </c>
      <c r="S8" s="2">
        <v>90.8</v>
      </c>
      <c r="T8" s="11">
        <f t="shared" si="3"/>
        <v>164.89279999999999</v>
      </c>
      <c r="U8" s="11">
        <f t="shared" ref="U8:U13" si="4">10*LOG(T8/P8)</f>
        <v>-0.56475857059360468</v>
      </c>
      <c r="V8" s="2"/>
      <c r="W8" s="2"/>
      <c r="X8" s="2"/>
      <c r="Y8" s="2"/>
      <c r="Z8" s="2"/>
      <c r="AA8" s="2"/>
      <c r="AB8" s="2"/>
      <c r="AC8" s="2"/>
    </row>
    <row r="9" spans="2:29" x14ac:dyDescent="0.4">
      <c r="B9" s="8"/>
      <c r="C9" s="6"/>
      <c r="D9" s="11">
        <v>180</v>
      </c>
      <c r="E9" s="16">
        <v>0.8</v>
      </c>
      <c r="F9" s="11">
        <v>150</v>
      </c>
      <c r="G9" s="2">
        <v>180</v>
      </c>
      <c r="H9" s="16">
        <v>0.8</v>
      </c>
      <c r="I9" s="11">
        <v>150</v>
      </c>
      <c r="J9" s="2">
        <v>180</v>
      </c>
      <c r="K9" s="16">
        <v>0.8</v>
      </c>
      <c r="L9" s="11">
        <v>180</v>
      </c>
      <c r="M9" s="2">
        <v>324</v>
      </c>
      <c r="N9" s="3">
        <f t="shared" si="0"/>
        <v>114.53399999999999</v>
      </c>
      <c r="O9" s="2">
        <v>93.7</v>
      </c>
      <c r="P9" s="11">
        <f t="shared" si="1"/>
        <v>175.59380000000002</v>
      </c>
      <c r="Q9" s="2">
        <v>270</v>
      </c>
      <c r="R9" s="3">
        <f t="shared" si="2"/>
        <v>95.444999999999993</v>
      </c>
      <c r="S9" s="2">
        <v>91.5</v>
      </c>
      <c r="T9" s="11">
        <f t="shared" si="3"/>
        <v>167.44499999999999</v>
      </c>
      <c r="U9" s="11">
        <f t="shared" si="4"/>
        <v>-0.20636993642660051</v>
      </c>
      <c r="V9" s="2" t="s">
        <v>34</v>
      </c>
      <c r="W9" s="2"/>
      <c r="X9" s="2"/>
      <c r="Y9" s="2"/>
      <c r="Z9" s="2"/>
      <c r="AA9" s="2"/>
      <c r="AB9" s="2"/>
      <c r="AC9" s="2"/>
    </row>
    <row r="10" spans="2:29" x14ac:dyDescent="0.4">
      <c r="B10" s="18">
        <v>26.97</v>
      </c>
      <c r="C10" s="6"/>
      <c r="D10" s="11">
        <v>180</v>
      </c>
      <c r="E10" s="16">
        <v>0.8</v>
      </c>
      <c r="F10" s="11">
        <v>150</v>
      </c>
      <c r="G10" s="2">
        <v>180</v>
      </c>
      <c r="H10" s="16">
        <v>0.8</v>
      </c>
      <c r="I10" s="11">
        <v>150</v>
      </c>
      <c r="J10" s="2">
        <v>180</v>
      </c>
      <c r="K10" s="16">
        <v>0.8</v>
      </c>
      <c r="L10" s="11">
        <v>180</v>
      </c>
      <c r="M10" s="2"/>
      <c r="N10" s="3">
        <f t="shared" si="0"/>
        <v>0</v>
      </c>
      <c r="O10" s="2"/>
      <c r="P10" s="11">
        <f t="shared" si="1"/>
        <v>0</v>
      </c>
      <c r="Q10" s="2">
        <v>304</v>
      </c>
      <c r="R10" s="3">
        <f t="shared" si="2"/>
        <v>107.464</v>
      </c>
      <c r="S10" s="2">
        <v>102</v>
      </c>
      <c r="T10" s="11">
        <f t="shared" si="3"/>
        <v>208.08</v>
      </c>
      <c r="U10" s="11" t="e">
        <f t="shared" si="4"/>
        <v>#DIV/0!</v>
      </c>
      <c r="V10" s="2"/>
      <c r="W10" s="2"/>
      <c r="X10" s="2"/>
      <c r="Y10" s="2"/>
      <c r="Z10" s="2"/>
      <c r="AA10" s="2"/>
      <c r="AB10" s="2"/>
      <c r="AC10" s="2"/>
    </row>
    <row r="11" spans="2:29" x14ac:dyDescent="0.4">
      <c r="B11" s="18">
        <v>31.42</v>
      </c>
      <c r="C11" s="6"/>
      <c r="D11" s="11">
        <v>180</v>
      </c>
      <c r="E11" s="16">
        <v>0.8</v>
      </c>
      <c r="F11" s="11">
        <v>150</v>
      </c>
      <c r="G11" s="2">
        <v>180</v>
      </c>
      <c r="H11" s="16">
        <v>0.8</v>
      </c>
      <c r="I11" s="11">
        <v>150</v>
      </c>
      <c r="J11" s="2">
        <v>180</v>
      </c>
      <c r="K11" s="16">
        <v>0.8</v>
      </c>
      <c r="L11" s="11">
        <v>180</v>
      </c>
      <c r="M11" s="2"/>
      <c r="N11" s="3">
        <f t="shared" si="0"/>
        <v>0</v>
      </c>
      <c r="O11" s="2"/>
      <c r="P11" s="11">
        <f t="shared" si="1"/>
        <v>0</v>
      </c>
      <c r="Q11" s="2">
        <v>332</v>
      </c>
      <c r="R11" s="3">
        <f t="shared" si="2"/>
        <v>117.36199999999999</v>
      </c>
      <c r="S11" s="2">
        <v>113</v>
      </c>
      <c r="T11" s="11">
        <f t="shared" si="3"/>
        <v>255.38</v>
      </c>
      <c r="U11" s="11" t="e">
        <f t="shared" si="4"/>
        <v>#DIV/0!</v>
      </c>
      <c r="V11" s="2"/>
      <c r="W11" s="2"/>
      <c r="X11" s="2"/>
      <c r="Y11" s="2"/>
      <c r="Z11" s="2"/>
      <c r="AA11" s="2"/>
      <c r="AB11" s="2"/>
      <c r="AC11" s="2"/>
    </row>
    <row r="12" spans="2:29" x14ac:dyDescent="0.4">
      <c r="B12" s="18">
        <v>35.9</v>
      </c>
      <c r="C12" s="6"/>
      <c r="D12" s="11">
        <v>180</v>
      </c>
      <c r="E12" s="16">
        <v>0.8</v>
      </c>
      <c r="F12" s="11">
        <v>150</v>
      </c>
      <c r="G12" s="2">
        <v>180</v>
      </c>
      <c r="H12" s="16">
        <v>0.8</v>
      </c>
      <c r="I12" s="11">
        <v>150</v>
      </c>
      <c r="J12" s="2">
        <v>180</v>
      </c>
      <c r="K12" s="16">
        <v>0.8</v>
      </c>
      <c r="L12" s="11">
        <v>180</v>
      </c>
      <c r="M12" s="2"/>
      <c r="N12" s="3">
        <f t="shared" si="0"/>
        <v>0</v>
      </c>
      <c r="O12" s="2"/>
      <c r="P12" s="11">
        <f t="shared" si="1"/>
        <v>0</v>
      </c>
      <c r="Q12" s="8">
        <v>354</v>
      </c>
      <c r="R12" s="19">
        <f t="shared" si="2"/>
        <v>125.139</v>
      </c>
      <c r="S12" s="8">
        <v>121</v>
      </c>
      <c r="T12" s="20">
        <f t="shared" si="3"/>
        <v>292.82</v>
      </c>
      <c r="U12" s="11" t="e">
        <f t="shared" si="4"/>
        <v>#DIV/0!</v>
      </c>
      <c r="V12" s="2"/>
      <c r="W12" s="2"/>
      <c r="X12" s="2"/>
      <c r="Y12" s="2"/>
      <c r="Z12" s="2"/>
      <c r="AA12" s="2"/>
      <c r="AB12" s="2"/>
      <c r="AC12" s="2"/>
    </row>
    <row r="13" spans="2:29" x14ac:dyDescent="0.4">
      <c r="B13" s="18">
        <v>40</v>
      </c>
      <c r="C13" s="6"/>
      <c r="D13" s="11">
        <v>180</v>
      </c>
      <c r="E13" s="16">
        <v>0.8</v>
      </c>
      <c r="F13" s="11">
        <v>150</v>
      </c>
      <c r="G13" s="2">
        <v>180</v>
      </c>
      <c r="H13" s="16">
        <v>0.8</v>
      </c>
      <c r="I13" s="11">
        <v>150</v>
      </c>
      <c r="J13" s="2">
        <v>180</v>
      </c>
      <c r="K13" s="16">
        <v>0.8</v>
      </c>
      <c r="L13" s="11">
        <v>180</v>
      </c>
      <c r="M13" s="2"/>
      <c r="N13" s="3">
        <f t="shared" si="0"/>
        <v>0</v>
      </c>
      <c r="O13" s="2"/>
      <c r="P13" s="11">
        <f t="shared" si="1"/>
        <v>0</v>
      </c>
      <c r="Q13" s="2">
        <v>406</v>
      </c>
      <c r="R13" s="3">
        <f t="shared" si="2"/>
        <v>143.52099999999999</v>
      </c>
      <c r="S13" s="2">
        <v>139</v>
      </c>
      <c r="T13" s="11">
        <f t="shared" si="3"/>
        <v>386.42</v>
      </c>
      <c r="U13" s="11" t="e">
        <f t="shared" si="4"/>
        <v>#DIV/0!</v>
      </c>
      <c r="V13" s="2"/>
      <c r="W13" s="2"/>
      <c r="X13" s="2"/>
      <c r="Y13" s="2"/>
      <c r="Z13" s="2"/>
      <c r="AA13" s="2"/>
      <c r="AB13" s="2"/>
      <c r="AC13" s="2"/>
    </row>
    <row r="25" spans="2:2" x14ac:dyDescent="0.4">
      <c r="B25" s="17" t="s">
        <v>33</v>
      </c>
    </row>
    <row r="26" spans="2:2" x14ac:dyDescent="0.4">
      <c r="B26" t="s">
        <v>35</v>
      </c>
    </row>
  </sheetData>
  <mergeCells count="9">
    <mergeCell ref="Z3:AA3"/>
    <mergeCell ref="AB3:AC3"/>
    <mergeCell ref="D3:L3"/>
    <mergeCell ref="M3:P3"/>
    <mergeCell ref="Q3:T3"/>
    <mergeCell ref="V3:W3"/>
    <mergeCell ref="X3:Y3"/>
    <mergeCell ref="B3:B4"/>
    <mergeCell ref="C3:C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0327_Initial</vt:lpstr>
      <vt:lpstr>0327_Tune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dcterms:created xsi:type="dcterms:W3CDTF">2015-06-05T18:19:34Z</dcterms:created>
  <dcterms:modified xsi:type="dcterms:W3CDTF">2020-03-27T08:53:16Z</dcterms:modified>
</cp:coreProperties>
</file>