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8800" windowHeight="12915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'Pin-map'!$B$15:$S$79</definedName>
  </definedNames>
  <calcPr calcId="145621"/>
</workbook>
</file>

<file path=xl/calcChain.xml><?xml version="1.0" encoding="utf-8"?>
<calcChain xmlns="http://schemas.openxmlformats.org/spreadsheetml/2006/main">
  <c r="H12" i="6" l="1"/>
  <c r="H9" i="6"/>
  <c r="H11" i="6" s="1"/>
  <c r="H5" i="6"/>
  <c r="H7" i="6" s="1"/>
  <c r="H4" i="6"/>
  <c r="O12" i="6" l="1"/>
  <c r="O9" i="6"/>
  <c r="O11" i="6" s="1"/>
  <c r="O5" i="6"/>
  <c r="O7" i="6" s="1"/>
  <c r="O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<sst xmlns="http://schemas.openxmlformats.org/spreadsheetml/2006/main" count="1350" uniqueCount="559">
  <si>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</si>
  <si>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</si>
  <si>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</si>
  <si>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</si>
  <si>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</si>
  <si>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</si>
  <si>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</si>
  <si>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</si>
  <si>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</si>
  <si>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</si>
  <si>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</si>
  <si>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</si>
  <si>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</si>
  <si>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</si>
  <si>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</si>
  <si>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</si>
  <si>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</si>
  <si>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</si>
  <si>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</si>
  <si>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</si>
  <si>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</si>
  <si>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</si>
  <si>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</si>
  <si>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</si>
  <si>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</si>
  <si>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</si>
  <si>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</si>
  <si>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</si>
  <si>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</si>
  <si>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</si>
  <si>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</si>
  <si>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</si>
  <si>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</si>
  <si>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</si>
  <si>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</si>
  <si>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</si>
  <si>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</si>
  <si>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</si>
  <si>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</si>
  <si>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</si>
  <si>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</si>
  <si>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</si>
  <si>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</si>
  <si>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</si>
  <si>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</si>
  <si>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</si>
  <si>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</si>
  <si>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</si>
  <si>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</si>
  <si>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</si>
  <si>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</si>
  <si>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</si>
  <si>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</si>
  <si>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</si>
  <si>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</si>
  <si>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</si>
  <si>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</si>
  <si>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</si>
  <si>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</si>
  <si>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</si>
  <si>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</si>
  <si>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</si>
  <si>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</si>
  <si>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</si>
  <si>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</si>
  <si>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</si>
  <si>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</si>
  <si>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</si>
  <si>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</si>
  <si>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</si>
  <si>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</si>
  <si>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</si>
  <si>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</si>
  <si>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</si>
  <si>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</si>
  <si>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</si>
  <si>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</si>
  <si>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</si>
  <si>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</si>
  <si>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</si>
  <si>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</si>
  <si>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</si>
  <si>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</si>
  <si>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</si>
  <si>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</si>
  <si>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</si>
  <si>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</si>
  <si>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</si>
  <si>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</si>
  <si>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</si>
  <si>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</si>
  <si>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</si>
  <si>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</si>
  <si>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</si>
  <si>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</si>
  <si>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</si>
  <si>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</si>
  <si>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</si>
  <si>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</si>
  <si>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</si>
  <si>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</si>
  <si>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</si>
  <si>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</si>
  <si>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</si>
  <si>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</si>
  <si>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</si>
  <si>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</si>
  <si>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</si>
  <si>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</si>
  <si>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</si>
  <si>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</si>
  <si>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</si>
  <si>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</si>
  <si>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</si>
  <si>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</si>
  <si>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</si>
  <si>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</si>
  <si>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</si>
  <si>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</si>
  <si>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</si>
  <si>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</si>
  <si>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</si>
  <si>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</si>
  <si>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</si>
  <si>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</si>
  <si>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</si>
  <si>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</si>
  <si>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</si>
  <si>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</si>
  <si>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</si>
  <si>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</si>
  <si>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</si>
  <si>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</si>
  <si>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</si>
  <si>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</si>
  <si>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</si>
  <si>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</si>
  <si>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</si>
  <si>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</si>
  <si>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</si>
  <si>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</si>
  <si>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</si>
  <si>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</si>
  <si>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</si>
  <si>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</si>
  <si>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</si>
  <si>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</si>
  <si>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</si>
  <si>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</si>
  <si>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</si>
  <si>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</si>
  <si>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</si>
  <si>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</si>
  <si>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</si>
  <si>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</si>
  <si>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</si>
  <si>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</si>
  <si>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</si>
  <si>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</si>
  <si>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</si>
  <si>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</si>
  <si>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</si>
  <si>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</si>
  <si>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</si>
  <si>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</si>
  <si>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</si>
  <si>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</si>
  <si>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</si>
  <si>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</si>
  <si>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</si>
  <si>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</si>
  <si>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</si>
  <si>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GPIO_IN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</si>
  <si>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</si>
  <si>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</si>
  <si>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</si>
  <si>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</si>
  <si>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</si>
  <si>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</si>
  <si>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</si>
  <si>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</si>
  <si>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</si>
  <si>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</si>
  <si>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</si>
  <si>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</si>
  <si>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</si>
  <si>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</si>
  <si>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</si>
  <si>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</si>
  <si>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</si>
  <si>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</si>
  <si>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</si>
  <si>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</si>
  <si>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</si>
  <si>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</si>
  <si>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</si>
  <si>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</si>
  <si>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</si>
  <si>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</si>
  <si>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</si>
  <si>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</si>
  <si>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</si>
  <si>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</si>
  <si>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</si>
  <si>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</si>
  <si>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</si>
  <si>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</si>
  <si>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</si>
  <si>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</si>
  <si>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</si>
  <si>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</si>
  <si>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</si>
  <si>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</si>
  <si>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</si>
  <si>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</si>
  <si>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</si>
  <si>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</si>
  <si>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</si>
  <si>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</si>
  <si>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</si>
  <si>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</si>
  <si>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</si>
  <si>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</si>
  <si>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</si>
  <si>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</si>
  <si>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</si>
  <si>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</si>
  <si>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</si>
  <si>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</si>
  <si>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</si>
  <si>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</si>
  <si>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</si>
  <si>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</si>
  <si>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</si>
  <si>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</si>
  <si>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</si>
  <si>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</si>
  <si>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</si>
  <si>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</si>
  <si>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</si>
  <si>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</si>
  <si>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</si>
  <si>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</si>
  <si>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</si>
  <si>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</si>
  <si>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</si>
  <si>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</si>
  <si>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</si>
  <si>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</si>
  <si>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</si>
  <si>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</si>
  <si>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</si>
  <si>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</si>
  <si>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</si>
  <si>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</si>
  <si>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</si>
  <si>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</si>
  <si>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</si>
  <si>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</si>
  <si>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</si>
  <si>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</si>
  <si>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</si>
  <si>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</si>
  <si>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</si>
  <si>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</si>
  <si>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</si>
  <si>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</si>
  <si>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</si>
  <si>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</si>
  <si>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</si>
  <si>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</si>
  <si>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</si>
  <si>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</si>
  <si>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</si>
  <si>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</si>
  <si>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</si>
  <si>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</si>
  <si>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</si>
  <si>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</si>
  <si>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</si>
  <si>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</si>
  <si>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</si>
  <si>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</si>
  <si>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</si>
  <si>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</si>
  <si>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</si>
  <si>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</si>
  <si>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</si>
  <si>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</si>
  <si>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</si>
  <si>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</si>
  <si>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</si>
  <si>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</si>
  <si>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</si>
  <si>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</si>
  <si>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</si>
  <si>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</si>
  <si>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</si>
  <si>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</si>
  <si>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</si>
  <si>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</si>
  <si>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</si>
  <si>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</si>
  <si>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</si>
  <si>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</si>
  <si>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</si>
  <si>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</si>
  <si>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</si>
  <si>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</si>
  <si>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</si>
  <si>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</si>
  <si>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</si>
  <si>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</si>
  <si>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</si>
  <si>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</si>
  <si>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</si>
  <si>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</si>
  <si>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</si>
  <si>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</si>
  <si>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</si>
  <si>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</si>
  <si>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</si>
  <si>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</si>
  <si>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</si>
  <si>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</si>
  <si>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</si>
  <si>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</si>
  <si>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</si>
  <si>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</si>
  <si>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PCB ID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</si>
  <si>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</si>
  <si>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</si>
  <si>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</si>
  <si>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</si>
  <si>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</si>
  <si>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</si>
  <si>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</si>
  <si>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</si>
  <si>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</si>
  <si>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</si>
  <si>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</si>
  <si>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</si>
  <si>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</si>
  <si>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</si>
  <si>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</si>
  <si>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</si>
  <si>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</si>
  <si>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</si>
  <si>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</si>
  <si>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</si>
  <si>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</si>
  <si>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</si>
  <si>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</si>
  <si>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</si>
  <si>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</si>
  <si>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</si>
  <si>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</si>
  <si>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</si>
  <si>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</si>
  <si>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</si>
  <si>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</si>
  <si>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</si>
  <si>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</si>
  <si>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</si>
  <si>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</si>
  <si>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</si>
  <si>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</si>
  <si>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</si>
  <si>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</si>
  <si>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</si>
  <si>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</si>
  <si>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</si>
  <si>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</si>
  <si>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</si>
  <si>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</si>
  <si>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</si>
  <si>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</si>
  <si>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</si>
  <si>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</si>
  <si>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</si>
  <si>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</si>
  <si>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</si>
  <si>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</si>
  <si>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</si>
  <si>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</si>
  <si>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</si>
  <si>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</si>
  <si>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</si>
  <si>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</si>
  <si>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GPIO_EXTI14_Rising&amp;Falling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</si>
  <si>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</si>
  <si>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</si>
  <si>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GPIO_EXTI13</t>
    <phoneticPr fontId="1" type="noConversion"/>
  </si>
  <si>
    <t>여분의 GPIO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</si>
  <si>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</si>
  <si>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</si>
  <si>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</si>
  <si>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</si>
  <si>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</si>
  <si>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</si>
  <si>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</si>
  <si>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</si>
  <si>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</si>
  <si>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</si>
  <si>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</si>
  <si>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</si>
  <si>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</si>
  <si>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</si>
  <si>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</si>
  <si>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</si>
  <si>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</si>
  <si>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</si>
  <si>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</si>
  <si>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</si>
  <si>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</si>
  <si>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</si>
  <si>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</si>
  <si>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</si>
  <si>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</si>
  <si>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</si>
  <si>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</si>
  <si>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</si>
  <si>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</si>
  <si>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</si>
  <si>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</si>
  <si>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</si>
  <si>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</si>
  <si>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</si>
  <si>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</si>
  <si>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</si>
  <si>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</si>
  <si>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</si>
  <si>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</si>
  <si>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</si>
  <si>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</si>
  <si>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</si>
  <si>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</si>
  <si>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</si>
  <si>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</si>
  <si>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</si>
  <si>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</si>
  <si>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</si>
  <si>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</si>
  <si>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</si>
  <si>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</si>
  <si>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</si>
  <si>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</si>
  <si>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</si>
  <si>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</si>
  <si>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</si>
  <si>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</si>
  <si>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</si>
  <si>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</si>
  <si>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</si>
  <si>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</si>
  <si>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</si>
  <si>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</si>
  <si>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</si>
  <si>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</si>
  <si>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</si>
  <si>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</si>
  <si>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</si>
  <si>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</si>
  <si>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</si>
  <si>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</si>
  <si>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</si>
  <si>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</si>
  <si>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</si>
  <si>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</si>
  <si>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</si>
  <si>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</si>
  <si>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</si>
  <si>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</si>
  <si>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</si>
  <si>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</si>
  <si>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</si>
  <si>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</si>
  <si>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</si>
  <si>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</si>
  <si>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</si>
  <si>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</si>
  <si>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</si>
  <si>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</si>
  <si>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</si>
  <si>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</si>
  <si>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</si>
  <si>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</si>
  <si>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</si>
  <si>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</si>
  <si>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</si>
  <si>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</si>
  <si>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</si>
  <si>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</si>
  <si>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</si>
  <si>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</si>
  <si>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</si>
  <si>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</si>
  <si>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</si>
  <si>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</si>
  <si>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</si>
  <si>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</si>
  <si>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</si>
  <si>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</si>
  <si>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</si>
  <si>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</si>
  <si>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</si>
  <si>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</si>
  <si>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</si>
  <si>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</si>
  <si>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</si>
  <si>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</si>
  <si>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</si>
  <si>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</si>
  <si>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</si>
  <si>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</si>
  <si>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</si>
  <si>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</si>
  <si>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</si>
  <si>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</si>
  <si>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</si>
  <si>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</si>
  <si>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</si>
  <si>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</si>
  <si>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</si>
  <si>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</si>
  <si>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</si>
  <si>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</si>
  <si>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</si>
  <si>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</si>
  <si>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</si>
  <si>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</si>
  <si>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</si>
  <si>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</si>
  <si>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</si>
  <si>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</si>
  <si>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</si>
  <si>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TIM3_CH3</t>
    <phoneticPr fontId="1" type="noConversion"/>
  </si>
  <si>
    <t>H/W Version V1.0 : 00</t>
    <phoneticPr fontId="1" type="noConversion"/>
  </si>
  <si>
    <t>Plasma Pulse 1</t>
    <phoneticPr fontId="1" type="noConversion"/>
  </si>
  <si>
    <t>RS-232</t>
    <phoneticPr fontId="1" type="noConversion"/>
  </si>
  <si>
    <t>+5V 4.7K Pull-up Origin : High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</si>
  <si>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</si>
  <si>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</si>
  <si>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</si>
  <si>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</si>
  <si>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PULLUP2</t>
    <phoneticPr fontId="1" type="noConversion"/>
  </si>
  <si>
    <t>PULLUP1</t>
    <phoneticPr fontId="1" type="noConversion"/>
  </si>
  <si>
    <t>GPIO_EXTI14</t>
    <phoneticPr fontId="1" type="noConversion"/>
  </si>
  <si>
    <t>G27</t>
    <phoneticPr fontId="1" type="noConversion"/>
  </si>
  <si>
    <t>GPIO_EXTI12</t>
    <phoneticPr fontId="1" type="noConversion"/>
  </si>
  <si>
    <t>기본은 GPIO_EXTI6으로 설정</t>
    <phoneticPr fontId="1" type="noConversion"/>
  </si>
  <si>
    <t>기본은 GPIO_EXTI7으로 설정</t>
    <phoneticPr fontId="1" type="noConversion"/>
  </si>
  <si>
    <t>+5V OP-AMP Output
기본은 GPIO_EXTI0으로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</si>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</sst>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7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quotePrefix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7" borderId="3" xfId="0" quotePrefix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4" xfId="0" quotePrefix="1" applyFont="1" applyFill="1" applyBorder="1" applyAlignment="1">
      <alignment horizontal="left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2" fillId="15" borderId="5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9" fillId="15" borderId="6" xfId="0" quotePrefix="1" applyFont="1" applyFill="1" applyBorder="1" applyAlignment="1">
      <alignment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515471</xdr:colOff>
      <xdr:row>0</xdr:row>
      <xdr:rowOff>107538</xdr:rowOff>
    </xdr:from>
    <xdr:to>
      <xdr:col>23</xdr:col>
      <xdr:colOff>672353</xdr:colOff>
      <xdr:row>12</xdr:row>
      <xdr:rowOff>133628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5"/>
  <sheetViews>
    <sheetView tabSelected="1" topLeftCell="A10" zoomScale="85" zoomScaleNormal="85" workbookViewId="0">
      <selection activeCell="P29" sqref="P29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hidden="1" customWidth="1"/>
    <col min="8" max="8" width="14.25" style="5" hidden="1" customWidth="1"/>
    <col min="9" max="9" width="15.625" style="5" hidden="1" customWidth="1"/>
    <col min="10" max="10" width="24.125" style="5" hidden="1" customWidth="1"/>
    <col min="11" max="11" width="11.625" style="5" hidden="1" customWidth="1"/>
    <col min="12" max="12" width="19.75" style="1" hidden="1" customWidth="1"/>
    <col min="13" max="13" width="44.625" style="1" hidden="1" customWidth="1"/>
    <col min="14" max="14" width="25.25" style="5" bestFit="1" customWidth="1"/>
    <col min="15" max="15" width="14.25" style="5" bestFit="1" customWidth="1"/>
    <col min="16" max="16" width="23.125" style="5" customWidth="1"/>
    <col min="17" max="17" width="24.125" style="5" bestFit="1" customWidth="1"/>
    <col min="18" max="18" width="11.625" style="5" bestFit="1" customWidth="1"/>
    <col min="19" max="19" width="27.25" style="1" bestFit="1" customWidth="1"/>
    <col min="20" max="16384" width="9" style="1"/>
  </cols>
  <sheetData>
    <row r="1" spans="2:19" x14ac:dyDescent="0.3">
      <c r="B1" t="s">
        <v>241</v>
      </c>
    </row>
    <row r="2" spans="2:19" ht="17.25" thickBot="1" x14ac:dyDescent="0.35">
      <c r="B2" s="22" t="s">
        <v>529</v>
      </c>
      <c r="D2" s="1"/>
      <c r="E2" s="1"/>
      <c r="F2" s="1"/>
      <c r="G2" s="22" t="s">
        <v>395</v>
      </c>
      <c r="H2" s="1"/>
      <c r="I2" s="1"/>
      <c r="N2" s="22" t="s">
        <v>83</v>
      </c>
      <c r="O2" s="1"/>
      <c r="P2" s="1"/>
    </row>
    <row r="3" spans="2:19" x14ac:dyDescent="0.3">
      <c r="B3" s="255" t="s">
        <v>1</v>
      </c>
      <c r="C3" s="256"/>
      <c r="D3" s="2">
        <v>128</v>
      </c>
      <c r="E3" s="2" t="s">
        <v>2</v>
      </c>
      <c r="F3" s="23"/>
      <c r="G3" s="29" t="s">
        <v>74</v>
      </c>
      <c r="H3" s="2">
        <v>48000000</v>
      </c>
      <c r="I3" s="23" t="s">
        <v>75</v>
      </c>
      <c r="N3" s="29" t="s">
        <v>74</v>
      </c>
      <c r="O3" s="2">
        <v>48000000</v>
      </c>
      <c r="P3" s="23" t="s">
        <v>75</v>
      </c>
    </row>
    <row r="4" spans="2:19" x14ac:dyDescent="0.3">
      <c r="B4" s="257" t="s">
        <v>3</v>
      </c>
      <c r="C4" s="258"/>
      <c r="D4" s="3">
        <v>16</v>
      </c>
      <c r="E4" s="3" t="s">
        <v>2</v>
      </c>
      <c r="F4" s="12"/>
      <c r="G4" s="13" t="s">
        <v>76</v>
      </c>
      <c r="H4" s="30">
        <f>H3/1</f>
        <v>48000000</v>
      </c>
      <c r="I4" s="12" t="s">
        <v>396</v>
      </c>
      <c r="N4" s="13" t="s">
        <v>76</v>
      </c>
      <c r="O4" s="30">
        <f>O3/1</f>
        <v>48000000</v>
      </c>
      <c r="P4" s="12" t="s">
        <v>235</v>
      </c>
    </row>
    <row r="5" spans="2:19" x14ac:dyDescent="0.3">
      <c r="B5" s="257" t="s">
        <v>4</v>
      </c>
      <c r="C5" s="258"/>
      <c r="D5" s="3">
        <v>48</v>
      </c>
      <c r="E5" s="3" t="s">
        <v>5</v>
      </c>
      <c r="F5" s="12" t="s">
        <v>6</v>
      </c>
      <c r="G5" s="13" t="s">
        <v>397</v>
      </c>
      <c r="H5" s="30">
        <f>H3*1</f>
        <v>48000000</v>
      </c>
      <c r="I5" s="12" t="s">
        <v>236</v>
      </c>
      <c r="N5" s="13" t="s">
        <v>237</v>
      </c>
      <c r="O5" s="30">
        <f>O3*1</f>
        <v>48000000</v>
      </c>
      <c r="P5" s="12" t="s">
        <v>236</v>
      </c>
    </row>
    <row r="6" spans="2:19" x14ac:dyDescent="0.3">
      <c r="B6" s="257" t="s">
        <v>7</v>
      </c>
      <c r="C6" s="258"/>
      <c r="D6" s="3" t="s">
        <v>8</v>
      </c>
      <c r="E6" s="3" t="s">
        <v>9</v>
      </c>
      <c r="F6" s="12"/>
      <c r="G6" s="13" t="s">
        <v>197</v>
      </c>
      <c r="H6" s="30">
        <v>16000000</v>
      </c>
      <c r="I6" s="12"/>
      <c r="N6" s="13" t="s">
        <v>238</v>
      </c>
      <c r="O6" s="30">
        <v>16000000</v>
      </c>
      <c r="P6" s="12"/>
    </row>
    <row r="7" spans="2:19" ht="17.25" thickBot="1" x14ac:dyDescent="0.35">
      <c r="B7" s="259" t="s">
        <v>10</v>
      </c>
      <c r="C7" s="260"/>
      <c r="D7" s="4" t="s">
        <v>11</v>
      </c>
      <c r="E7" s="4"/>
      <c r="F7" s="24"/>
      <c r="G7" s="31" t="s">
        <v>77</v>
      </c>
      <c r="H7" s="3">
        <f>(H5)/H6-1</f>
        <v>2</v>
      </c>
      <c r="I7" s="12" t="s">
        <v>398</v>
      </c>
      <c r="N7" s="31" t="s">
        <v>77</v>
      </c>
      <c r="O7" s="3">
        <f>(O5)/O6-1</f>
        <v>2</v>
      </c>
      <c r="P7" s="12" t="s">
        <v>239</v>
      </c>
    </row>
    <row r="8" spans="2:19" x14ac:dyDescent="0.3">
      <c r="E8" s="87" t="s">
        <v>374</v>
      </c>
      <c r="F8" s="5">
        <v>8</v>
      </c>
      <c r="G8" s="13" t="s">
        <v>399</v>
      </c>
      <c r="H8" s="3">
        <v>80000</v>
      </c>
      <c r="I8" s="12"/>
      <c r="N8" s="13" t="s">
        <v>78</v>
      </c>
      <c r="O8" s="3">
        <v>80000</v>
      </c>
      <c r="P8" s="12"/>
    </row>
    <row r="9" spans="2:19" x14ac:dyDescent="0.3">
      <c r="E9" s="87" t="s">
        <v>375</v>
      </c>
      <c r="F9" s="5">
        <v>8</v>
      </c>
      <c r="G9" s="31" t="s">
        <v>400</v>
      </c>
      <c r="H9" s="32">
        <f>H6/H8-1</f>
        <v>199</v>
      </c>
      <c r="I9" s="12" t="s">
        <v>401</v>
      </c>
      <c r="N9" s="31" t="s">
        <v>79</v>
      </c>
      <c r="O9" s="32">
        <f>O6/O8-1</f>
        <v>199</v>
      </c>
      <c r="P9" s="12" t="s">
        <v>240</v>
      </c>
    </row>
    <row r="10" spans="2:19" x14ac:dyDescent="0.3">
      <c r="E10" s="87" t="s">
        <v>376</v>
      </c>
      <c r="F10" s="81">
        <v>20</v>
      </c>
      <c r="G10" s="13" t="s">
        <v>402</v>
      </c>
      <c r="H10" s="3">
        <v>50</v>
      </c>
      <c r="I10" s="12"/>
      <c r="N10" s="13" t="s">
        <v>80</v>
      </c>
      <c r="O10" s="3">
        <v>50</v>
      </c>
      <c r="P10" s="12"/>
    </row>
    <row r="11" spans="2:19" x14ac:dyDescent="0.3">
      <c r="E11" s="87" t="s">
        <v>377</v>
      </c>
      <c r="F11" s="81">
        <v>1</v>
      </c>
      <c r="G11" s="13" t="s">
        <v>403</v>
      </c>
      <c r="H11" s="32">
        <f>H10*H9/100</f>
        <v>99.5</v>
      </c>
      <c r="I11" s="12"/>
      <c r="N11" s="13" t="s">
        <v>81</v>
      </c>
      <c r="O11" s="32">
        <f>O10*O9/100</f>
        <v>99.5</v>
      </c>
      <c r="P11" s="12"/>
    </row>
    <row r="12" spans="2:19" ht="17.25" thickBot="1" x14ac:dyDescent="0.35">
      <c r="E12" s="88" t="s">
        <v>173</v>
      </c>
      <c r="F12" s="81">
        <v>1</v>
      </c>
      <c r="G12" s="33" t="s">
        <v>404</v>
      </c>
      <c r="H12" s="4">
        <f>1/H8</f>
        <v>1.2500000000000001E-5</v>
      </c>
      <c r="I12" s="24"/>
      <c r="N12" s="33" t="s">
        <v>82</v>
      </c>
      <c r="O12" s="4">
        <f>1/O8</f>
        <v>1.2500000000000001E-5</v>
      </c>
      <c r="P12" s="24"/>
    </row>
    <row r="13" spans="2:19" ht="17.25" thickBot="1" x14ac:dyDescent="0.35"/>
    <row r="14" spans="2:19" ht="16.5" customHeight="1" x14ac:dyDescent="0.3">
      <c r="B14" s="250" t="s">
        <v>99</v>
      </c>
      <c r="C14" s="251"/>
      <c r="D14" s="251" t="s">
        <v>84</v>
      </c>
      <c r="E14" s="251" t="s">
        <v>86</v>
      </c>
      <c r="F14" s="271"/>
      <c r="G14" s="261" t="s">
        <v>405</v>
      </c>
      <c r="H14" s="262"/>
      <c r="I14" s="261" t="s">
        <v>406</v>
      </c>
      <c r="J14" s="263"/>
      <c r="K14" s="263"/>
      <c r="L14" s="263"/>
      <c r="M14" s="264"/>
      <c r="N14" s="261" t="s">
        <v>12</v>
      </c>
      <c r="O14" s="263"/>
      <c r="P14" s="262" t="s">
        <v>378</v>
      </c>
      <c r="Q14" s="265"/>
      <c r="R14" s="265"/>
      <c r="S14" s="266"/>
    </row>
    <row r="15" spans="2:19" ht="17.25" thickBot="1" x14ac:dyDescent="0.35">
      <c r="B15" s="120" t="s">
        <v>100</v>
      </c>
      <c r="C15" s="121" t="s">
        <v>380</v>
      </c>
      <c r="D15" s="252"/>
      <c r="E15" s="121" t="s">
        <v>163</v>
      </c>
      <c r="F15" s="122" t="s">
        <v>164</v>
      </c>
      <c r="G15" s="150" t="s">
        <v>407</v>
      </c>
      <c r="H15" s="151" t="s">
        <v>408</v>
      </c>
      <c r="I15" s="152" t="s">
        <v>409</v>
      </c>
      <c r="J15" s="153" t="s">
        <v>407</v>
      </c>
      <c r="K15" s="153" t="s">
        <v>410</v>
      </c>
      <c r="L15" s="153" t="s">
        <v>411</v>
      </c>
      <c r="M15" s="154" t="s">
        <v>412</v>
      </c>
      <c r="N15" s="123" t="s">
        <v>0</v>
      </c>
      <c r="O15" s="121" t="s">
        <v>13</v>
      </c>
      <c r="P15" s="121" t="s">
        <v>14</v>
      </c>
      <c r="Q15" s="121" t="s">
        <v>0</v>
      </c>
      <c r="R15" s="121" t="s">
        <v>15</v>
      </c>
      <c r="S15" s="122" t="s">
        <v>183</v>
      </c>
    </row>
    <row r="16" spans="2:19" s="25" customFormat="1" x14ac:dyDescent="0.3">
      <c r="B16" s="35">
        <v>1</v>
      </c>
      <c r="C16" s="36" t="s">
        <v>381</v>
      </c>
      <c r="D16" s="36" t="s">
        <v>85</v>
      </c>
      <c r="E16" s="248" t="s">
        <v>97</v>
      </c>
      <c r="F16" s="249"/>
      <c r="G16" s="35"/>
      <c r="H16" s="155"/>
      <c r="I16" s="156"/>
      <c r="J16" s="157"/>
      <c r="K16" s="157"/>
      <c r="L16" s="3"/>
      <c r="M16" s="158"/>
      <c r="N16" s="35"/>
      <c r="O16" s="36"/>
      <c r="P16" s="36"/>
      <c r="Q16" s="36"/>
      <c r="R16" s="36"/>
      <c r="S16" s="54"/>
    </row>
    <row r="17" spans="2:19" x14ac:dyDescent="0.3">
      <c r="B17" s="16">
        <v>2</v>
      </c>
      <c r="C17" s="116" t="s">
        <v>382</v>
      </c>
      <c r="D17" s="99" t="s">
        <v>42</v>
      </c>
      <c r="E17" s="6" t="s">
        <v>101</v>
      </c>
      <c r="F17" s="37" t="s">
        <v>95</v>
      </c>
      <c r="G17" s="17" t="s">
        <v>413</v>
      </c>
      <c r="H17" s="159" t="s">
        <v>414</v>
      </c>
      <c r="I17" s="17" t="s">
        <v>36</v>
      </c>
      <c r="J17" s="6" t="s">
        <v>36</v>
      </c>
      <c r="K17" s="6" t="s">
        <v>36</v>
      </c>
      <c r="L17" s="3"/>
      <c r="M17" s="12"/>
      <c r="N17" s="17" t="s">
        <v>242</v>
      </c>
      <c r="O17" s="6" t="s">
        <v>243</v>
      </c>
      <c r="P17" s="6" t="s">
        <v>36</v>
      </c>
      <c r="Q17" s="6" t="s">
        <v>36</v>
      </c>
      <c r="R17" s="6" t="s">
        <v>36</v>
      </c>
      <c r="S17" s="26"/>
    </row>
    <row r="18" spans="2:19" x14ac:dyDescent="0.3">
      <c r="B18" s="104">
        <v>3</v>
      </c>
      <c r="C18" s="116" t="s">
        <v>382</v>
      </c>
      <c r="D18" s="105" t="s">
        <v>72</v>
      </c>
      <c r="E18" s="6" t="s">
        <v>101</v>
      </c>
      <c r="F18" s="102" t="s">
        <v>87</v>
      </c>
      <c r="G18" s="17" t="s">
        <v>415</v>
      </c>
      <c r="H18" s="159" t="s">
        <v>416</v>
      </c>
      <c r="I18" s="17" t="s">
        <v>36</v>
      </c>
      <c r="J18" s="6" t="s">
        <v>36</v>
      </c>
      <c r="K18" s="6" t="s">
        <v>36</v>
      </c>
      <c r="L18" s="3"/>
      <c r="M18" s="12"/>
      <c r="N18" s="98" t="s">
        <v>87</v>
      </c>
      <c r="O18" s="95" t="s">
        <v>243</v>
      </c>
      <c r="P18" s="95" t="s">
        <v>36</v>
      </c>
      <c r="Q18" s="95" t="s">
        <v>326</v>
      </c>
      <c r="R18" s="95" t="s">
        <v>36</v>
      </c>
      <c r="S18" s="96"/>
    </row>
    <row r="19" spans="2:19" x14ac:dyDescent="0.3">
      <c r="B19" s="104">
        <v>4</v>
      </c>
      <c r="C19" s="116" t="s">
        <v>382</v>
      </c>
      <c r="D19" s="105" t="s">
        <v>73</v>
      </c>
      <c r="E19" s="6" t="s">
        <v>101</v>
      </c>
      <c r="F19" s="102" t="s">
        <v>88</v>
      </c>
      <c r="G19" s="17" t="s">
        <v>415</v>
      </c>
      <c r="H19" s="159" t="s">
        <v>416</v>
      </c>
      <c r="I19" s="17" t="s">
        <v>36</v>
      </c>
      <c r="J19" s="6" t="s">
        <v>36</v>
      </c>
      <c r="K19" s="6" t="s">
        <v>36</v>
      </c>
      <c r="L19" s="3"/>
      <c r="M19" s="12"/>
      <c r="N19" s="98" t="s">
        <v>88</v>
      </c>
      <c r="O19" s="95" t="s">
        <v>243</v>
      </c>
      <c r="P19" s="95" t="s">
        <v>36</v>
      </c>
      <c r="Q19" s="95" t="s">
        <v>326</v>
      </c>
      <c r="R19" s="95" t="s">
        <v>36</v>
      </c>
      <c r="S19" s="96"/>
    </row>
    <row r="20" spans="2:19" x14ac:dyDescent="0.3">
      <c r="B20" s="104">
        <v>5</v>
      </c>
      <c r="C20" s="117" t="s">
        <v>383</v>
      </c>
      <c r="D20" s="105" t="s">
        <v>89</v>
      </c>
      <c r="E20" s="99" t="s">
        <v>93</v>
      </c>
      <c r="F20" s="102" t="s">
        <v>92</v>
      </c>
      <c r="G20" s="17" t="s">
        <v>415</v>
      </c>
      <c r="H20" s="159" t="s">
        <v>416</v>
      </c>
      <c r="I20" s="17" t="s">
        <v>36</v>
      </c>
      <c r="J20" s="6" t="s">
        <v>36</v>
      </c>
      <c r="K20" s="6" t="s">
        <v>36</v>
      </c>
      <c r="L20" s="3"/>
      <c r="M20" s="12"/>
      <c r="N20" s="98" t="s">
        <v>92</v>
      </c>
      <c r="O20" s="95" t="s">
        <v>243</v>
      </c>
      <c r="P20" s="95" t="s">
        <v>36</v>
      </c>
      <c r="Q20" s="95" t="s">
        <v>327</v>
      </c>
      <c r="R20" s="95" t="s">
        <v>36</v>
      </c>
      <c r="S20" s="96"/>
    </row>
    <row r="21" spans="2:19" x14ac:dyDescent="0.3">
      <c r="B21" s="104">
        <v>6</v>
      </c>
      <c r="C21" s="117" t="s">
        <v>383</v>
      </c>
      <c r="D21" s="105" t="s">
        <v>90</v>
      </c>
      <c r="E21" s="99" t="s">
        <v>94</v>
      </c>
      <c r="F21" s="102" t="s">
        <v>96</v>
      </c>
      <c r="G21" s="17" t="s">
        <v>415</v>
      </c>
      <c r="H21" s="159" t="s">
        <v>416</v>
      </c>
      <c r="I21" s="17" t="s">
        <v>36</v>
      </c>
      <c r="J21" s="6" t="s">
        <v>36</v>
      </c>
      <c r="K21" s="6" t="s">
        <v>36</v>
      </c>
      <c r="L21" s="3"/>
      <c r="M21" s="12"/>
      <c r="N21" s="98" t="s">
        <v>96</v>
      </c>
      <c r="O21" s="95" t="s">
        <v>243</v>
      </c>
      <c r="P21" s="95" t="s">
        <v>36</v>
      </c>
      <c r="Q21" s="95" t="s">
        <v>327</v>
      </c>
      <c r="R21" s="95" t="s">
        <v>36</v>
      </c>
      <c r="S21" s="96"/>
    </row>
    <row r="22" spans="2:19" x14ac:dyDescent="0.3">
      <c r="B22" s="51">
        <v>7</v>
      </c>
      <c r="C22" s="110" t="s">
        <v>384</v>
      </c>
      <c r="D22" s="110" t="s">
        <v>91</v>
      </c>
      <c r="E22" s="253" t="s">
        <v>98</v>
      </c>
      <c r="F22" s="254"/>
      <c r="G22" s="77" t="s">
        <v>417</v>
      </c>
      <c r="H22" s="160" t="s">
        <v>36</v>
      </c>
      <c r="I22" s="161" t="s">
        <v>417</v>
      </c>
      <c r="J22" s="162" t="s">
        <v>418</v>
      </c>
      <c r="K22" s="40" t="s">
        <v>419</v>
      </c>
      <c r="L22" s="3"/>
      <c r="M22" s="12"/>
      <c r="N22" s="50" t="s">
        <v>91</v>
      </c>
      <c r="O22" s="53" t="s">
        <v>36</v>
      </c>
      <c r="P22" s="110" t="s">
        <v>91</v>
      </c>
      <c r="Q22" s="110" t="s">
        <v>167</v>
      </c>
      <c r="R22" s="110" t="s">
        <v>25</v>
      </c>
      <c r="S22" s="52"/>
    </row>
    <row r="23" spans="2:19" x14ac:dyDescent="0.3">
      <c r="B23" s="16">
        <v>8</v>
      </c>
      <c r="C23" s="118" t="s">
        <v>385</v>
      </c>
      <c r="D23" s="99" t="s">
        <v>21</v>
      </c>
      <c r="E23" s="6" t="s">
        <v>101</v>
      </c>
      <c r="F23" s="37" t="s">
        <v>557</v>
      </c>
      <c r="G23" s="163" t="s">
        <v>420</v>
      </c>
      <c r="H23" s="164" t="s">
        <v>421</v>
      </c>
      <c r="I23" s="165" t="s">
        <v>422</v>
      </c>
      <c r="J23" s="166" t="s">
        <v>423</v>
      </c>
      <c r="K23" s="167" t="s">
        <v>424</v>
      </c>
      <c r="L23" s="3"/>
      <c r="M23" s="12" t="s">
        <v>425</v>
      </c>
      <c r="N23" s="97" t="s">
        <v>557</v>
      </c>
      <c r="O23" s="40" t="s">
        <v>18</v>
      </c>
      <c r="P23" s="40" t="s">
        <v>558</v>
      </c>
      <c r="Q23" s="80" t="s">
        <v>36</v>
      </c>
      <c r="R23" s="80" t="s">
        <v>36</v>
      </c>
      <c r="S23" s="39"/>
    </row>
    <row r="24" spans="2:19" x14ac:dyDescent="0.3">
      <c r="B24" s="100">
        <v>9</v>
      </c>
      <c r="C24" s="118" t="s">
        <v>385</v>
      </c>
      <c r="D24" s="14" t="s">
        <v>20</v>
      </c>
      <c r="E24" s="6" t="s">
        <v>101</v>
      </c>
      <c r="F24" s="37" t="s">
        <v>102</v>
      </c>
      <c r="G24" s="66" t="s">
        <v>426</v>
      </c>
      <c r="H24" s="168" t="s">
        <v>421</v>
      </c>
      <c r="I24" s="161" t="s">
        <v>427</v>
      </c>
      <c r="J24" s="162" t="s">
        <v>428</v>
      </c>
      <c r="K24" s="40" t="s">
        <v>419</v>
      </c>
      <c r="L24" s="3"/>
      <c r="M24" s="12"/>
      <c r="N24" s="77" t="s">
        <v>102</v>
      </c>
      <c r="O24" s="40" t="s">
        <v>18</v>
      </c>
      <c r="P24" s="40" t="s">
        <v>553</v>
      </c>
      <c r="Q24" s="80" t="s">
        <v>36</v>
      </c>
      <c r="R24" s="80" t="s">
        <v>36</v>
      </c>
      <c r="S24" s="39"/>
    </row>
    <row r="25" spans="2:19" x14ac:dyDescent="0.3">
      <c r="B25" s="100">
        <v>10</v>
      </c>
      <c r="C25" s="118" t="s">
        <v>385</v>
      </c>
      <c r="D25" s="14" t="s">
        <v>16</v>
      </c>
      <c r="E25" s="99" t="s">
        <v>104</v>
      </c>
      <c r="F25" s="37" t="s">
        <v>103</v>
      </c>
      <c r="G25" s="66" t="s">
        <v>426</v>
      </c>
      <c r="H25" s="168" t="s">
        <v>421</v>
      </c>
      <c r="I25" s="161" t="s">
        <v>429</v>
      </c>
      <c r="J25" s="162" t="s">
        <v>430</v>
      </c>
      <c r="K25" s="40" t="s">
        <v>419</v>
      </c>
      <c r="L25" s="3"/>
      <c r="M25" s="12"/>
      <c r="N25" s="77" t="s">
        <v>103</v>
      </c>
      <c r="O25" s="40" t="s">
        <v>18</v>
      </c>
      <c r="P25" s="40" t="s">
        <v>554</v>
      </c>
      <c r="Q25" s="80" t="s">
        <v>325</v>
      </c>
      <c r="R25" s="80" t="s">
        <v>36</v>
      </c>
      <c r="S25" s="39"/>
    </row>
    <row r="26" spans="2:19" x14ac:dyDescent="0.3">
      <c r="B26" s="100">
        <v>11</v>
      </c>
      <c r="C26" s="118" t="s">
        <v>385</v>
      </c>
      <c r="D26" s="14" t="s">
        <v>71</v>
      </c>
      <c r="E26" s="99" t="s">
        <v>105</v>
      </c>
      <c r="F26" s="37" t="s">
        <v>182</v>
      </c>
      <c r="G26" s="66" t="s">
        <v>426</v>
      </c>
      <c r="H26" s="168" t="s">
        <v>421</v>
      </c>
      <c r="I26" s="161" t="s">
        <v>431</v>
      </c>
      <c r="J26" s="162" t="s">
        <v>432</v>
      </c>
      <c r="K26" s="40" t="s">
        <v>419</v>
      </c>
      <c r="L26" s="3"/>
      <c r="M26" s="12"/>
      <c r="N26" s="77" t="s">
        <v>182</v>
      </c>
      <c r="O26" s="40" t="s">
        <v>18</v>
      </c>
      <c r="P26" s="40" t="s">
        <v>555</v>
      </c>
      <c r="Q26" s="40"/>
      <c r="R26" s="80" t="s">
        <v>36</v>
      </c>
      <c r="S26" s="236"/>
    </row>
    <row r="27" spans="2:19" x14ac:dyDescent="0.3">
      <c r="B27" s="18">
        <v>12</v>
      </c>
      <c r="C27" s="27" t="s">
        <v>381</v>
      </c>
      <c r="D27" s="111" t="s">
        <v>106</v>
      </c>
      <c r="E27" s="267" t="s">
        <v>108</v>
      </c>
      <c r="F27" s="268"/>
      <c r="G27" s="18"/>
      <c r="H27" s="169"/>
      <c r="I27" s="18"/>
      <c r="J27" s="148"/>
      <c r="K27" s="148"/>
      <c r="L27" s="3"/>
      <c r="M27" s="12"/>
      <c r="N27" s="18"/>
      <c r="O27" s="111"/>
      <c r="P27" s="111"/>
      <c r="Q27" s="111"/>
      <c r="R27" s="111"/>
      <c r="S27" s="28"/>
    </row>
    <row r="28" spans="2:19" x14ac:dyDescent="0.3">
      <c r="B28" s="18">
        <v>13</v>
      </c>
      <c r="C28" s="27" t="s">
        <v>381</v>
      </c>
      <c r="D28" s="111" t="s">
        <v>107</v>
      </c>
      <c r="E28" s="267" t="s">
        <v>109</v>
      </c>
      <c r="F28" s="268"/>
      <c r="G28" s="18"/>
      <c r="H28" s="169"/>
      <c r="I28" s="18"/>
      <c r="J28" s="148"/>
      <c r="K28" s="148"/>
      <c r="L28" s="3"/>
      <c r="M28" s="12"/>
      <c r="N28" s="18"/>
      <c r="O28" s="111"/>
      <c r="P28" s="111"/>
      <c r="Q28" s="111"/>
      <c r="R28" s="111"/>
      <c r="S28" s="28"/>
    </row>
    <row r="29" spans="2:19" x14ac:dyDescent="0.3">
      <c r="B29" s="16">
        <v>14</v>
      </c>
      <c r="C29" s="118" t="s">
        <v>385</v>
      </c>
      <c r="D29" s="99" t="s">
        <v>63</v>
      </c>
      <c r="E29" s="8" t="s">
        <v>123</v>
      </c>
      <c r="F29" s="37" t="s">
        <v>110</v>
      </c>
      <c r="G29" s="17" t="s">
        <v>415</v>
      </c>
      <c r="H29" s="159" t="s">
        <v>416</v>
      </c>
      <c r="I29" s="17" t="s">
        <v>36</v>
      </c>
      <c r="J29" s="6" t="s">
        <v>36</v>
      </c>
      <c r="K29" s="6" t="s">
        <v>36</v>
      </c>
      <c r="L29" s="3"/>
      <c r="M29" s="12"/>
      <c r="N29" s="17" t="s">
        <v>242</v>
      </c>
      <c r="O29" s="6" t="s">
        <v>243</v>
      </c>
      <c r="P29" s="6" t="s">
        <v>36</v>
      </c>
      <c r="Q29" s="6" t="s">
        <v>36</v>
      </c>
      <c r="R29" s="6" t="s">
        <v>36</v>
      </c>
      <c r="S29" s="26"/>
    </row>
    <row r="30" spans="2:19" ht="33" x14ac:dyDescent="0.3">
      <c r="B30" s="100">
        <v>15</v>
      </c>
      <c r="C30" s="118" t="s">
        <v>385</v>
      </c>
      <c r="D30" s="14" t="s">
        <v>64</v>
      </c>
      <c r="E30" s="8" t="s">
        <v>124</v>
      </c>
      <c r="F30" s="37" t="s">
        <v>111</v>
      </c>
      <c r="G30" s="76" t="s">
        <v>433</v>
      </c>
      <c r="H30" s="170" t="s">
        <v>421</v>
      </c>
      <c r="I30" s="171" t="s">
        <v>434</v>
      </c>
      <c r="J30" s="172" t="s">
        <v>435</v>
      </c>
      <c r="K30" s="75" t="s">
        <v>436</v>
      </c>
      <c r="L30" s="3"/>
      <c r="M30" s="12"/>
      <c r="N30" s="76" t="s">
        <v>433</v>
      </c>
      <c r="O30" s="170" t="s">
        <v>534</v>
      </c>
      <c r="P30" s="278" t="s">
        <v>556</v>
      </c>
      <c r="Q30" s="172"/>
      <c r="R30" s="75"/>
      <c r="S30" s="236"/>
    </row>
    <row r="31" spans="2:19" ht="17.25" thickBot="1" x14ac:dyDescent="0.35">
      <c r="B31" s="124">
        <v>16</v>
      </c>
      <c r="C31" s="125" t="s">
        <v>385</v>
      </c>
      <c r="D31" s="126" t="s">
        <v>65</v>
      </c>
      <c r="E31" s="127" t="s">
        <v>122</v>
      </c>
      <c r="F31" s="128" t="s">
        <v>112</v>
      </c>
      <c r="G31" s="76" t="s">
        <v>433</v>
      </c>
      <c r="H31" s="170" t="s">
        <v>421</v>
      </c>
      <c r="I31" s="171" t="s">
        <v>437</v>
      </c>
      <c r="J31" s="172" t="s">
        <v>435</v>
      </c>
      <c r="K31" s="75" t="s">
        <v>436</v>
      </c>
      <c r="L31" s="3"/>
      <c r="M31" s="12"/>
      <c r="N31" s="76" t="s">
        <v>433</v>
      </c>
      <c r="O31" s="170" t="s">
        <v>421</v>
      </c>
      <c r="P31" s="171" t="s">
        <v>437</v>
      </c>
      <c r="Q31" s="172" t="s">
        <v>435</v>
      </c>
      <c r="R31" s="75" t="s">
        <v>436</v>
      </c>
      <c r="S31" s="236" t="s">
        <v>537</v>
      </c>
    </row>
    <row r="32" spans="2:19" x14ac:dyDescent="0.3">
      <c r="B32" s="132">
        <v>17</v>
      </c>
      <c r="C32" s="133" t="s">
        <v>385</v>
      </c>
      <c r="D32" s="134" t="s">
        <v>66</v>
      </c>
      <c r="E32" s="134" t="s">
        <v>125</v>
      </c>
      <c r="F32" s="135" t="s">
        <v>113</v>
      </c>
      <c r="G32" s="17" t="s">
        <v>415</v>
      </c>
      <c r="H32" s="159" t="s">
        <v>416</v>
      </c>
      <c r="I32" s="17" t="s">
        <v>36</v>
      </c>
      <c r="J32" s="6" t="s">
        <v>36</v>
      </c>
      <c r="K32" s="6" t="s">
        <v>36</v>
      </c>
      <c r="L32" s="3"/>
      <c r="M32" s="12"/>
      <c r="N32" s="136" t="s">
        <v>242</v>
      </c>
      <c r="O32" s="137" t="s">
        <v>243</v>
      </c>
      <c r="P32" s="137" t="s">
        <v>36</v>
      </c>
      <c r="Q32" s="137" t="s">
        <v>36</v>
      </c>
      <c r="R32" s="137" t="s">
        <v>36</v>
      </c>
      <c r="S32" s="138"/>
    </row>
    <row r="33" spans="2:19" x14ac:dyDescent="0.3">
      <c r="B33" s="18">
        <v>18</v>
      </c>
      <c r="C33" s="27" t="s">
        <v>386</v>
      </c>
      <c r="D33" s="111" t="s">
        <v>135</v>
      </c>
      <c r="E33" s="267" t="s">
        <v>114</v>
      </c>
      <c r="F33" s="268"/>
      <c r="G33" s="18"/>
      <c r="H33" s="169"/>
      <c r="I33" s="18"/>
      <c r="J33" s="148"/>
      <c r="K33" s="148"/>
      <c r="L33" s="3"/>
      <c r="M33" s="12"/>
      <c r="N33" s="18"/>
      <c r="O33" s="111"/>
      <c r="P33" s="111"/>
      <c r="Q33" s="111"/>
      <c r="R33" s="111"/>
      <c r="S33" s="28"/>
    </row>
    <row r="34" spans="2:19" x14ac:dyDescent="0.3">
      <c r="B34" s="18">
        <v>19</v>
      </c>
      <c r="C34" s="27" t="s">
        <v>386</v>
      </c>
      <c r="D34" s="111" t="s">
        <v>85</v>
      </c>
      <c r="E34" s="267" t="s">
        <v>97</v>
      </c>
      <c r="F34" s="268"/>
      <c r="G34" s="18"/>
      <c r="H34" s="169"/>
      <c r="I34" s="18"/>
      <c r="J34" s="148"/>
      <c r="K34" s="148"/>
      <c r="L34" s="3"/>
      <c r="M34" s="12"/>
      <c r="N34" s="18"/>
      <c r="O34" s="111"/>
      <c r="P34" s="111"/>
      <c r="Q34" s="111"/>
      <c r="R34" s="111"/>
      <c r="S34" s="28"/>
    </row>
    <row r="35" spans="2:19" ht="33" x14ac:dyDescent="0.3">
      <c r="B35" s="16">
        <v>20</v>
      </c>
      <c r="C35" s="118" t="s">
        <v>385</v>
      </c>
      <c r="D35" s="99" t="s">
        <v>22</v>
      </c>
      <c r="E35" s="8" t="s">
        <v>126</v>
      </c>
      <c r="F35" s="37" t="s">
        <v>115</v>
      </c>
      <c r="G35" s="17" t="s">
        <v>415</v>
      </c>
      <c r="H35" s="159" t="s">
        <v>416</v>
      </c>
      <c r="I35" s="17" t="s">
        <v>36</v>
      </c>
      <c r="J35" s="6" t="s">
        <v>36</v>
      </c>
      <c r="K35" s="6" t="s">
        <v>36</v>
      </c>
      <c r="L35" s="3"/>
      <c r="M35" s="12"/>
      <c r="N35" s="17" t="s">
        <v>242</v>
      </c>
      <c r="O35" s="6" t="s">
        <v>243</v>
      </c>
      <c r="P35" s="6" t="s">
        <v>36</v>
      </c>
      <c r="Q35" s="6" t="s">
        <v>36</v>
      </c>
      <c r="R35" s="6" t="s">
        <v>36</v>
      </c>
      <c r="S35" s="26"/>
    </row>
    <row r="36" spans="2:19" x14ac:dyDescent="0.3">
      <c r="B36" s="16">
        <v>21</v>
      </c>
      <c r="C36" s="118" t="s">
        <v>385</v>
      </c>
      <c r="D36" s="99" t="s">
        <v>23</v>
      </c>
      <c r="E36" s="99" t="s">
        <v>121</v>
      </c>
      <c r="F36" s="37" t="s">
        <v>116</v>
      </c>
      <c r="G36" s="17" t="s">
        <v>415</v>
      </c>
      <c r="H36" s="159" t="s">
        <v>416</v>
      </c>
      <c r="I36" s="17" t="s">
        <v>36</v>
      </c>
      <c r="J36" s="6" t="s">
        <v>36</v>
      </c>
      <c r="K36" s="6" t="s">
        <v>36</v>
      </c>
      <c r="L36" s="3"/>
      <c r="M36" s="12"/>
      <c r="N36" s="17" t="s">
        <v>242</v>
      </c>
      <c r="O36" s="6" t="s">
        <v>243</v>
      </c>
      <c r="P36" s="6" t="s">
        <v>36</v>
      </c>
      <c r="Q36" s="6" t="s">
        <v>36</v>
      </c>
      <c r="R36" s="6" t="s">
        <v>36</v>
      </c>
      <c r="S36" s="26"/>
    </row>
    <row r="37" spans="2:19" ht="49.5" x14ac:dyDescent="0.3">
      <c r="B37" s="245">
        <v>22</v>
      </c>
      <c r="C37" s="118" t="s">
        <v>385</v>
      </c>
      <c r="D37" s="246" t="s">
        <v>45</v>
      </c>
      <c r="E37" s="8" t="s">
        <v>530</v>
      </c>
      <c r="F37" s="37" t="s">
        <v>117</v>
      </c>
      <c r="G37" s="17" t="s">
        <v>415</v>
      </c>
      <c r="H37" s="159" t="s">
        <v>416</v>
      </c>
      <c r="I37" s="17" t="s">
        <v>36</v>
      </c>
      <c r="J37" s="6" t="s">
        <v>36</v>
      </c>
      <c r="K37" s="6" t="s">
        <v>36</v>
      </c>
      <c r="L37" s="3"/>
      <c r="M37" s="12"/>
      <c r="N37" s="234" t="s">
        <v>531</v>
      </c>
      <c r="O37" s="231" t="s">
        <v>244</v>
      </c>
      <c r="P37" s="235" t="s">
        <v>275</v>
      </c>
      <c r="Q37" s="232" t="s">
        <v>36</v>
      </c>
      <c r="R37" s="232" t="s">
        <v>36</v>
      </c>
      <c r="S37" s="233" t="s">
        <v>550</v>
      </c>
    </row>
    <row r="38" spans="2:19" s="114" customFormat="1" ht="49.5" x14ac:dyDescent="0.3">
      <c r="B38" s="245">
        <v>23</v>
      </c>
      <c r="C38" s="118" t="s">
        <v>385</v>
      </c>
      <c r="D38" s="246" t="s">
        <v>59</v>
      </c>
      <c r="E38" s="8" t="s">
        <v>532</v>
      </c>
      <c r="F38" s="37" t="s">
        <v>118</v>
      </c>
      <c r="G38" s="173" t="s">
        <v>438</v>
      </c>
      <c r="H38" s="174" t="s">
        <v>421</v>
      </c>
      <c r="I38" s="175" t="s">
        <v>439</v>
      </c>
      <c r="J38" s="176" t="s">
        <v>440</v>
      </c>
      <c r="K38" s="177" t="s">
        <v>36</v>
      </c>
      <c r="L38" s="3"/>
      <c r="M38" s="12"/>
      <c r="N38" s="234" t="s">
        <v>533</v>
      </c>
      <c r="O38" s="231" t="s">
        <v>244</v>
      </c>
      <c r="P38" s="235" t="s">
        <v>280</v>
      </c>
      <c r="Q38" s="232" t="s">
        <v>36</v>
      </c>
      <c r="R38" s="232" t="s">
        <v>36</v>
      </c>
      <c r="S38" s="233" t="s">
        <v>551</v>
      </c>
    </row>
    <row r="39" spans="2:19" x14ac:dyDescent="0.3">
      <c r="B39" s="16">
        <v>24</v>
      </c>
      <c r="C39" s="118" t="s">
        <v>385</v>
      </c>
      <c r="D39" s="99" t="s">
        <v>60</v>
      </c>
      <c r="E39" s="99" t="s">
        <v>127</v>
      </c>
      <c r="F39" s="37" t="s">
        <v>128</v>
      </c>
      <c r="G39" s="173" t="s">
        <v>441</v>
      </c>
      <c r="H39" s="174" t="s">
        <v>421</v>
      </c>
      <c r="I39" s="175" t="s">
        <v>442</v>
      </c>
      <c r="J39" s="176" t="s">
        <v>440</v>
      </c>
      <c r="K39" s="177" t="s">
        <v>36</v>
      </c>
      <c r="L39" s="3"/>
      <c r="M39" s="12"/>
      <c r="N39" s="17" t="s">
        <v>242</v>
      </c>
      <c r="O39" s="6" t="s">
        <v>243</v>
      </c>
      <c r="P39" s="6" t="s">
        <v>36</v>
      </c>
      <c r="Q39" s="6" t="s">
        <v>36</v>
      </c>
      <c r="R39" s="6" t="s">
        <v>36</v>
      </c>
      <c r="S39" s="26"/>
    </row>
    <row r="40" spans="2:19" x14ac:dyDescent="0.3">
      <c r="B40" s="16">
        <v>25</v>
      </c>
      <c r="C40" s="118" t="s">
        <v>385</v>
      </c>
      <c r="D40" s="99" t="s">
        <v>29</v>
      </c>
      <c r="E40" s="99" t="s">
        <v>129</v>
      </c>
      <c r="F40" s="37" t="s">
        <v>130</v>
      </c>
      <c r="G40" s="163" t="s">
        <v>443</v>
      </c>
      <c r="H40" s="178" t="s">
        <v>421</v>
      </c>
      <c r="I40" s="165" t="s">
        <v>444</v>
      </c>
      <c r="J40" s="166" t="s">
        <v>445</v>
      </c>
      <c r="K40" s="167" t="s">
        <v>424</v>
      </c>
      <c r="L40" s="179"/>
      <c r="M40" s="12" t="s">
        <v>446</v>
      </c>
      <c r="N40" s="17" t="s">
        <v>242</v>
      </c>
      <c r="O40" s="6" t="s">
        <v>243</v>
      </c>
      <c r="P40" s="6" t="s">
        <v>36</v>
      </c>
      <c r="Q40" s="6" t="s">
        <v>36</v>
      </c>
      <c r="R40" s="6" t="s">
        <v>36</v>
      </c>
      <c r="S40" s="26"/>
    </row>
    <row r="41" spans="2:19" ht="33" x14ac:dyDescent="0.3">
      <c r="B41" s="245">
        <v>26</v>
      </c>
      <c r="C41" s="118" t="s">
        <v>385</v>
      </c>
      <c r="D41" s="246" t="s">
        <v>24</v>
      </c>
      <c r="E41" s="8" t="s">
        <v>535</v>
      </c>
      <c r="F41" s="37" t="s">
        <v>131</v>
      </c>
      <c r="G41" s="66" t="s">
        <v>426</v>
      </c>
      <c r="H41" s="168" t="s">
        <v>421</v>
      </c>
      <c r="I41" s="161" t="s">
        <v>447</v>
      </c>
      <c r="J41" s="162" t="s">
        <v>448</v>
      </c>
      <c r="K41" s="40" t="s">
        <v>424</v>
      </c>
      <c r="L41" s="179"/>
      <c r="M41" s="12"/>
      <c r="N41" s="234" t="s">
        <v>536</v>
      </c>
      <c r="O41" s="231" t="s">
        <v>244</v>
      </c>
      <c r="P41" s="235" t="s">
        <v>548</v>
      </c>
      <c r="Q41" s="232" t="s">
        <v>36</v>
      </c>
      <c r="R41" s="232" t="s">
        <v>36</v>
      </c>
      <c r="S41" s="247" t="s">
        <v>552</v>
      </c>
    </row>
    <row r="42" spans="2:19" ht="33" x14ac:dyDescent="0.3">
      <c r="B42" s="16">
        <v>27</v>
      </c>
      <c r="C42" s="118" t="s">
        <v>385</v>
      </c>
      <c r="D42" s="99" t="s">
        <v>26</v>
      </c>
      <c r="E42" s="8" t="s">
        <v>132</v>
      </c>
      <c r="F42" s="37" t="s">
        <v>184</v>
      </c>
      <c r="G42" s="77" t="s">
        <v>433</v>
      </c>
      <c r="H42" s="168" t="s">
        <v>421</v>
      </c>
      <c r="I42" s="171" t="s">
        <v>449</v>
      </c>
      <c r="J42" s="172" t="s">
        <v>450</v>
      </c>
      <c r="K42" s="180" t="s">
        <v>36</v>
      </c>
      <c r="L42" s="181" t="s">
        <v>451</v>
      </c>
      <c r="M42" s="182"/>
      <c r="N42" s="17" t="s">
        <v>242</v>
      </c>
      <c r="O42" s="6" t="s">
        <v>243</v>
      </c>
      <c r="P42" s="6" t="s">
        <v>36</v>
      </c>
      <c r="Q42" s="6" t="s">
        <v>36</v>
      </c>
      <c r="R42" s="6" t="s">
        <v>36</v>
      </c>
      <c r="S42" s="26"/>
    </row>
    <row r="43" spans="2:19" x14ac:dyDescent="0.3">
      <c r="B43" s="16">
        <v>28</v>
      </c>
      <c r="C43" s="119" t="s">
        <v>383</v>
      </c>
      <c r="D43" s="99" t="s">
        <v>27</v>
      </c>
      <c r="E43" s="6" t="s">
        <v>101</v>
      </c>
      <c r="F43" s="7" t="s">
        <v>101</v>
      </c>
      <c r="G43" s="17" t="s">
        <v>415</v>
      </c>
      <c r="H43" s="159" t="s">
        <v>416</v>
      </c>
      <c r="I43" s="17" t="s">
        <v>36</v>
      </c>
      <c r="J43" s="6" t="s">
        <v>36</v>
      </c>
      <c r="K43" s="6" t="s">
        <v>36</v>
      </c>
      <c r="L43" s="3"/>
      <c r="M43" s="12"/>
      <c r="N43" s="17" t="s">
        <v>242</v>
      </c>
      <c r="O43" s="6" t="s">
        <v>243</v>
      </c>
      <c r="P43" s="6" t="s">
        <v>36</v>
      </c>
      <c r="Q43" s="6" t="s">
        <v>36</v>
      </c>
      <c r="R43" s="6" t="s">
        <v>36</v>
      </c>
      <c r="S43" s="26"/>
    </row>
    <row r="44" spans="2:19" x14ac:dyDescent="0.3">
      <c r="B44" s="16">
        <v>29</v>
      </c>
      <c r="C44" s="119" t="s">
        <v>383</v>
      </c>
      <c r="D44" s="99" t="s">
        <v>28</v>
      </c>
      <c r="E44" s="99" t="s">
        <v>133</v>
      </c>
      <c r="F44" s="7" t="s">
        <v>101</v>
      </c>
      <c r="G44" s="17" t="s">
        <v>415</v>
      </c>
      <c r="H44" s="159" t="s">
        <v>416</v>
      </c>
      <c r="I44" s="17" t="s">
        <v>36</v>
      </c>
      <c r="J44" s="6" t="s">
        <v>36</v>
      </c>
      <c r="K44" s="6" t="s">
        <v>36</v>
      </c>
      <c r="L44" s="3"/>
      <c r="M44" s="12"/>
      <c r="N44" s="17" t="s">
        <v>242</v>
      </c>
      <c r="O44" s="6" t="s">
        <v>243</v>
      </c>
      <c r="P44" s="6" t="s">
        <v>36</v>
      </c>
      <c r="Q44" s="6" t="s">
        <v>36</v>
      </c>
      <c r="R44" s="6" t="s">
        <v>36</v>
      </c>
      <c r="S44" s="26"/>
    </row>
    <row r="45" spans="2:19" ht="33" x14ac:dyDescent="0.3">
      <c r="B45" s="16">
        <v>30</v>
      </c>
      <c r="C45" s="119" t="s">
        <v>383</v>
      </c>
      <c r="D45" s="99" t="s">
        <v>61</v>
      </c>
      <c r="E45" s="8" t="s">
        <v>134</v>
      </c>
      <c r="F45" s="7" t="s">
        <v>101</v>
      </c>
      <c r="G45" s="17" t="s">
        <v>415</v>
      </c>
      <c r="H45" s="159" t="s">
        <v>416</v>
      </c>
      <c r="I45" s="17" t="s">
        <v>36</v>
      </c>
      <c r="J45" s="6" t="s">
        <v>36</v>
      </c>
      <c r="K45" s="6" t="s">
        <v>36</v>
      </c>
      <c r="L45" s="3"/>
      <c r="M45" s="12"/>
      <c r="N45" s="17" t="s">
        <v>242</v>
      </c>
      <c r="O45" s="6" t="s">
        <v>243</v>
      </c>
      <c r="P45" s="6" t="s">
        <v>36</v>
      </c>
      <c r="Q45" s="6" t="s">
        <v>36</v>
      </c>
      <c r="R45" s="6" t="s">
        <v>36</v>
      </c>
      <c r="S45" s="26"/>
    </row>
    <row r="46" spans="2:19" x14ac:dyDescent="0.3">
      <c r="B46" s="18">
        <v>31</v>
      </c>
      <c r="C46" s="111" t="s">
        <v>381</v>
      </c>
      <c r="D46" s="111" t="s">
        <v>135</v>
      </c>
      <c r="E46" s="267" t="s">
        <v>114</v>
      </c>
      <c r="F46" s="268"/>
      <c r="G46" s="18"/>
      <c r="H46" s="169"/>
      <c r="I46" s="18"/>
      <c r="J46" s="148"/>
      <c r="K46" s="148"/>
      <c r="L46" s="179"/>
      <c r="M46" s="12"/>
      <c r="N46" s="18"/>
      <c r="O46" s="111"/>
      <c r="P46" s="111"/>
      <c r="Q46" s="111"/>
      <c r="R46" s="111"/>
      <c r="S46" s="28"/>
    </row>
    <row r="47" spans="2:19" ht="17.25" thickBot="1" x14ac:dyDescent="0.35">
      <c r="B47" s="19">
        <v>32</v>
      </c>
      <c r="C47" s="112" t="s">
        <v>381</v>
      </c>
      <c r="D47" s="112" t="s">
        <v>85</v>
      </c>
      <c r="E47" s="269" t="s">
        <v>97</v>
      </c>
      <c r="F47" s="270"/>
      <c r="G47" s="18"/>
      <c r="H47" s="169"/>
      <c r="I47" s="18"/>
      <c r="J47" s="148"/>
      <c r="K47" s="148"/>
      <c r="L47" s="179"/>
      <c r="M47" s="12"/>
      <c r="N47" s="19"/>
      <c r="O47" s="112"/>
      <c r="P47" s="112"/>
      <c r="Q47" s="112"/>
      <c r="R47" s="112"/>
      <c r="S47" s="38"/>
    </row>
    <row r="48" spans="2:19" ht="49.5" x14ac:dyDescent="0.3">
      <c r="B48" s="243">
        <v>33</v>
      </c>
      <c r="C48" s="145" t="s">
        <v>383</v>
      </c>
      <c r="D48" s="244" t="s">
        <v>68</v>
      </c>
      <c r="E48" s="146" t="s">
        <v>136</v>
      </c>
      <c r="F48" s="147" t="s">
        <v>101</v>
      </c>
      <c r="G48" s="66" t="s">
        <v>426</v>
      </c>
      <c r="H48" s="168" t="s">
        <v>452</v>
      </c>
      <c r="I48" s="161" t="s">
        <v>453</v>
      </c>
      <c r="J48" s="162" t="s">
        <v>450</v>
      </c>
      <c r="K48" s="40" t="s">
        <v>424</v>
      </c>
      <c r="L48" s="183"/>
      <c r="M48" s="12" t="s">
        <v>454</v>
      </c>
      <c r="N48" s="97" t="s">
        <v>391</v>
      </c>
      <c r="O48" s="80" t="s">
        <v>243</v>
      </c>
      <c r="P48" s="80" t="s">
        <v>549</v>
      </c>
      <c r="Q48" s="80" t="s">
        <v>36</v>
      </c>
      <c r="R48" s="80" t="s">
        <v>36</v>
      </c>
      <c r="S48" s="237" t="s">
        <v>393</v>
      </c>
    </row>
    <row r="49" spans="2:19" ht="33" x14ac:dyDescent="0.3">
      <c r="B49" s="100">
        <v>34</v>
      </c>
      <c r="C49" s="119" t="s">
        <v>387</v>
      </c>
      <c r="D49" s="14" t="s">
        <v>69</v>
      </c>
      <c r="E49" s="8" t="s">
        <v>137</v>
      </c>
      <c r="F49" s="7" t="s">
        <v>101</v>
      </c>
      <c r="G49" s="66" t="s">
        <v>426</v>
      </c>
      <c r="H49" s="168" t="s">
        <v>452</v>
      </c>
      <c r="I49" s="184" t="s">
        <v>455</v>
      </c>
      <c r="J49" s="185" t="s">
        <v>456</v>
      </c>
      <c r="K49" s="40" t="s">
        <v>424</v>
      </c>
      <c r="L49" s="179"/>
      <c r="M49" s="12"/>
      <c r="N49" s="97" t="s">
        <v>390</v>
      </c>
      <c r="O49" s="80" t="s">
        <v>243</v>
      </c>
      <c r="P49" s="80" t="s">
        <v>392</v>
      </c>
      <c r="Q49" s="80" t="s">
        <v>36</v>
      </c>
      <c r="R49" s="80" t="s">
        <v>36</v>
      </c>
      <c r="S49" s="237" t="s">
        <v>393</v>
      </c>
    </row>
    <row r="50" spans="2:19" ht="49.5" x14ac:dyDescent="0.3">
      <c r="B50" s="100">
        <v>35</v>
      </c>
      <c r="C50" s="119" t="s">
        <v>387</v>
      </c>
      <c r="D50" s="14" t="s">
        <v>70</v>
      </c>
      <c r="E50" s="8" t="s">
        <v>138</v>
      </c>
      <c r="F50" s="7" t="s">
        <v>101</v>
      </c>
      <c r="G50" s="66" t="s">
        <v>426</v>
      </c>
      <c r="H50" s="168" t="s">
        <v>421</v>
      </c>
      <c r="I50" s="186" t="s">
        <v>457</v>
      </c>
      <c r="J50" s="185" t="s">
        <v>458</v>
      </c>
      <c r="K50" s="40" t="s">
        <v>419</v>
      </c>
      <c r="L50" s="179"/>
      <c r="M50" s="12"/>
      <c r="N50" s="97" t="s">
        <v>389</v>
      </c>
      <c r="O50" s="80" t="s">
        <v>243</v>
      </c>
      <c r="P50" s="80" t="s">
        <v>547</v>
      </c>
      <c r="Q50" s="80" t="s">
        <v>36</v>
      </c>
      <c r="R50" s="80" t="s">
        <v>36</v>
      </c>
      <c r="S50" s="237" t="s">
        <v>393</v>
      </c>
    </row>
    <row r="51" spans="2:19" ht="33" x14ac:dyDescent="0.3">
      <c r="B51" s="16">
        <v>36</v>
      </c>
      <c r="C51" s="119" t="s">
        <v>383</v>
      </c>
      <c r="D51" s="99" t="s">
        <v>34</v>
      </c>
      <c r="E51" s="8" t="s">
        <v>139</v>
      </c>
      <c r="F51" s="9" t="s">
        <v>140</v>
      </c>
      <c r="G51" s="66" t="s">
        <v>426</v>
      </c>
      <c r="H51" s="168" t="s">
        <v>421</v>
      </c>
      <c r="I51" s="186" t="s">
        <v>459</v>
      </c>
      <c r="J51" s="185" t="s">
        <v>460</v>
      </c>
      <c r="K51" s="40" t="s">
        <v>419</v>
      </c>
      <c r="L51" s="179"/>
      <c r="M51" s="12"/>
      <c r="N51" s="17" t="s">
        <v>242</v>
      </c>
      <c r="O51" s="6" t="s">
        <v>243</v>
      </c>
      <c r="P51" s="6" t="s">
        <v>36</v>
      </c>
      <c r="Q51" s="6" t="s">
        <v>36</v>
      </c>
      <c r="R51" s="6" t="s">
        <v>36</v>
      </c>
      <c r="S51" s="26"/>
    </row>
    <row r="52" spans="2:19" x14ac:dyDescent="0.3">
      <c r="B52" s="16">
        <v>37</v>
      </c>
      <c r="C52" s="119" t="s">
        <v>383</v>
      </c>
      <c r="D52" s="99" t="s">
        <v>30</v>
      </c>
      <c r="E52" s="99" t="s">
        <v>119</v>
      </c>
      <c r="F52" s="7" t="s">
        <v>101</v>
      </c>
      <c r="G52" s="66" t="s">
        <v>426</v>
      </c>
      <c r="H52" s="168" t="s">
        <v>421</v>
      </c>
      <c r="I52" s="186" t="s">
        <v>461</v>
      </c>
      <c r="J52" s="185" t="s">
        <v>462</v>
      </c>
      <c r="K52" s="40" t="s">
        <v>419</v>
      </c>
      <c r="L52" s="179"/>
      <c r="M52" s="12"/>
      <c r="N52" s="17" t="s">
        <v>242</v>
      </c>
      <c r="O52" s="6" t="s">
        <v>243</v>
      </c>
      <c r="P52" s="6" t="s">
        <v>36</v>
      </c>
      <c r="Q52" s="6" t="s">
        <v>36</v>
      </c>
      <c r="R52" s="6" t="s">
        <v>36</v>
      </c>
      <c r="S52" s="26"/>
    </row>
    <row r="53" spans="2:19" x14ac:dyDescent="0.3">
      <c r="B53" s="16">
        <v>38</v>
      </c>
      <c r="C53" s="119" t="s">
        <v>383</v>
      </c>
      <c r="D53" s="99" t="s">
        <v>31</v>
      </c>
      <c r="E53" s="99" t="s">
        <v>120</v>
      </c>
      <c r="F53" s="7" t="s">
        <v>101</v>
      </c>
      <c r="G53" s="163" t="s">
        <v>463</v>
      </c>
      <c r="H53" s="164" t="s">
        <v>421</v>
      </c>
      <c r="I53" s="165" t="s">
        <v>464</v>
      </c>
      <c r="J53" s="166" t="s">
        <v>465</v>
      </c>
      <c r="K53" s="167" t="s">
        <v>424</v>
      </c>
      <c r="L53" s="187" t="s">
        <v>433</v>
      </c>
      <c r="M53" s="12" t="s">
        <v>446</v>
      </c>
      <c r="N53" s="17" t="s">
        <v>242</v>
      </c>
      <c r="O53" s="6" t="s">
        <v>243</v>
      </c>
      <c r="P53" s="6" t="s">
        <v>36</v>
      </c>
      <c r="Q53" s="6" t="s">
        <v>36</v>
      </c>
      <c r="R53" s="6" t="s">
        <v>36</v>
      </c>
      <c r="S53" s="26"/>
    </row>
    <row r="54" spans="2:19" x14ac:dyDescent="0.3">
      <c r="B54" s="16">
        <v>39</v>
      </c>
      <c r="C54" s="119" t="s">
        <v>383</v>
      </c>
      <c r="D54" s="99" t="s">
        <v>32</v>
      </c>
      <c r="E54" s="99" t="s">
        <v>142</v>
      </c>
      <c r="F54" s="7" t="s">
        <v>101</v>
      </c>
      <c r="G54" s="17" t="s">
        <v>415</v>
      </c>
      <c r="H54" s="159" t="s">
        <v>416</v>
      </c>
      <c r="I54" s="17" t="s">
        <v>36</v>
      </c>
      <c r="J54" s="6" t="s">
        <v>36</v>
      </c>
      <c r="K54" s="6" t="s">
        <v>36</v>
      </c>
      <c r="L54" s="3"/>
      <c r="M54" s="12"/>
      <c r="N54" s="17" t="s">
        <v>242</v>
      </c>
      <c r="O54" s="6" t="s">
        <v>243</v>
      </c>
      <c r="P54" s="6" t="s">
        <v>36</v>
      </c>
      <c r="Q54" s="6" t="s">
        <v>36</v>
      </c>
      <c r="R54" s="6" t="s">
        <v>36</v>
      </c>
      <c r="S54" s="26"/>
    </row>
    <row r="55" spans="2:19" x14ac:dyDescent="0.3">
      <c r="B55" s="16">
        <v>40</v>
      </c>
      <c r="C55" s="119" t="s">
        <v>383</v>
      </c>
      <c r="D55" s="99" t="s">
        <v>33</v>
      </c>
      <c r="E55" s="99" t="s">
        <v>143</v>
      </c>
      <c r="F55" s="7" t="s">
        <v>101</v>
      </c>
      <c r="G55" s="17" t="s">
        <v>415</v>
      </c>
      <c r="H55" s="159" t="s">
        <v>416</v>
      </c>
      <c r="I55" s="17" t="s">
        <v>36</v>
      </c>
      <c r="J55" s="6" t="s">
        <v>36</v>
      </c>
      <c r="K55" s="6" t="s">
        <v>36</v>
      </c>
      <c r="L55" s="3"/>
      <c r="M55" s="12"/>
      <c r="N55" s="17" t="s">
        <v>242</v>
      </c>
      <c r="O55" s="6" t="s">
        <v>243</v>
      </c>
      <c r="P55" s="6" t="s">
        <v>36</v>
      </c>
      <c r="Q55" s="6" t="s">
        <v>36</v>
      </c>
      <c r="R55" s="6" t="s">
        <v>36</v>
      </c>
      <c r="S55" s="26"/>
    </row>
    <row r="56" spans="2:19" ht="33" x14ac:dyDescent="0.3">
      <c r="B56" s="101">
        <v>41</v>
      </c>
      <c r="C56" s="119" t="s">
        <v>383</v>
      </c>
      <c r="D56" s="21" t="s">
        <v>67</v>
      </c>
      <c r="E56" s="41" t="s">
        <v>175</v>
      </c>
      <c r="F56" s="103" t="s">
        <v>101</v>
      </c>
      <c r="G56" s="78" t="s">
        <v>466</v>
      </c>
      <c r="H56" s="188" t="s">
        <v>467</v>
      </c>
      <c r="I56" s="189" t="s">
        <v>468</v>
      </c>
      <c r="J56" s="190" t="s">
        <v>469</v>
      </c>
      <c r="K56" s="79" t="s">
        <v>424</v>
      </c>
      <c r="L56" s="3"/>
      <c r="M56" s="12"/>
      <c r="N56" s="78" t="s">
        <v>176</v>
      </c>
      <c r="O56" s="79" t="s">
        <v>244</v>
      </c>
      <c r="P56" s="79" t="s">
        <v>179</v>
      </c>
      <c r="Q56" s="79" t="s">
        <v>178</v>
      </c>
      <c r="R56" s="79" t="s">
        <v>19</v>
      </c>
      <c r="S56" s="238" t="s">
        <v>538</v>
      </c>
    </row>
    <row r="57" spans="2:19" ht="33" x14ac:dyDescent="0.3">
      <c r="B57" s="46">
        <v>42</v>
      </c>
      <c r="C57" s="119" t="s">
        <v>383</v>
      </c>
      <c r="D57" s="43" t="s">
        <v>55</v>
      </c>
      <c r="E57" s="44" t="s">
        <v>144</v>
      </c>
      <c r="F57" s="45" t="s">
        <v>101</v>
      </c>
      <c r="G57" s="47" t="s">
        <v>470</v>
      </c>
      <c r="H57" s="191" t="s">
        <v>471</v>
      </c>
      <c r="I57" s="192" t="s">
        <v>470</v>
      </c>
      <c r="J57" s="193" t="s">
        <v>472</v>
      </c>
      <c r="K57" s="48" t="s">
        <v>473</v>
      </c>
      <c r="L57" s="3"/>
      <c r="M57" s="12"/>
      <c r="N57" s="47" t="s">
        <v>173</v>
      </c>
      <c r="O57" s="43" t="s">
        <v>51</v>
      </c>
      <c r="P57" s="43" t="s">
        <v>173</v>
      </c>
      <c r="Q57" s="43" t="s">
        <v>171</v>
      </c>
      <c r="R57" s="48" t="s">
        <v>170</v>
      </c>
      <c r="S57" s="239" t="s">
        <v>539</v>
      </c>
    </row>
    <row r="58" spans="2:19" ht="33" x14ac:dyDescent="0.3">
      <c r="B58" s="46">
        <v>43</v>
      </c>
      <c r="C58" s="119" t="s">
        <v>383</v>
      </c>
      <c r="D58" s="43" t="s">
        <v>39</v>
      </c>
      <c r="E58" s="44" t="s">
        <v>145</v>
      </c>
      <c r="F58" s="45" t="s">
        <v>101</v>
      </c>
      <c r="G58" s="47" t="s">
        <v>474</v>
      </c>
      <c r="H58" s="191" t="s">
        <v>471</v>
      </c>
      <c r="I58" s="192" t="s">
        <v>474</v>
      </c>
      <c r="J58" s="193" t="s">
        <v>472</v>
      </c>
      <c r="K58" s="48" t="s">
        <v>473</v>
      </c>
      <c r="L58" s="3"/>
      <c r="M58" s="12"/>
      <c r="N58" s="47" t="s">
        <v>174</v>
      </c>
      <c r="O58" s="43" t="s">
        <v>51</v>
      </c>
      <c r="P58" s="43" t="s">
        <v>174</v>
      </c>
      <c r="Q58" s="43" t="s">
        <v>171</v>
      </c>
      <c r="R58" s="48" t="s">
        <v>170</v>
      </c>
      <c r="S58" s="239" t="s">
        <v>539</v>
      </c>
    </row>
    <row r="59" spans="2:19" ht="33" x14ac:dyDescent="0.3">
      <c r="B59" s="101">
        <v>44</v>
      </c>
      <c r="C59" s="119" t="s">
        <v>383</v>
      </c>
      <c r="D59" s="21" t="s">
        <v>40</v>
      </c>
      <c r="E59" s="41" t="s">
        <v>146</v>
      </c>
      <c r="F59" s="42" t="s">
        <v>147</v>
      </c>
      <c r="G59" s="78" t="s">
        <v>475</v>
      </c>
      <c r="H59" s="188" t="s">
        <v>467</v>
      </c>
      <c r="I59" s="189" t="s">
        <v>476</v>
      </c>
      <c r="J59" s="190" t="s">
        <v>469</v>
      </c>
      <c r="K59" s="79" t="s">
        <v>424</v>
      </c>
      <c r="L59" s="3"/>
      <c r="M59" s="12"/>
      <c r="N59" s="78" t="s">
        <v>177</v>
      </c>
      <c r="O59" s="79" t="s">
        <v>244</v>
      </c>
      <c r="P59" s="79" t="s">
        <v>180</v>
      </c>
      <c r="Q59" s="79" t="s">
        <v>178</v>
      </c>
      <c r="R59" s="79" t="s">
        <v>19</v>
      </c>
      <c r="S59" s="238" t="s">
        <v>538</v>
      </c>
    </row>
    <row r="60" spans="2:19" ht="33" x14ac:dyDescent="0.3">
      <c r="B60" s="16">
        <v>45</v>
      </c>
      <c r="C60" s="119" t="s">
        <v>383</v>
      </c>
      <c r="D60" s="99" t="s">
        <v>35</v>
      </c>
      <c r="E60" s="8" t="s">
        <v>148</v>
      </c>
      <c r="F60" s="37" t="s">
        <v>149</v>
      </c>
      <c r="G60" s="66" t="s">
        <v>426</v>
      </c>
      <c r="H60" s="168" t="s">
        <v>452</v>
      </c>
      <c r="I60" s="161" t="s">
        <v>477</v>
      </c>
      <c r="J60" s="162" t="s">
        <v>478</v>
      </c>
      <c r="K60" s="40" t="s">
        <v>424</v>
      </c>
      <c r="L60" s="3"/>
      <c r="M60" s="12"/>
      <c r="N60" s="17" t="s">
        <v>242</v>
      </c>
      <c r="O60" s="6" t="s">
        <v>243</v>
      </c>
      <c r="P60" s="6" t="s">
        <v>36</v>
      </c>
      <c r="Q60" s="6" t="s">
        <v>36</v>
      </c>
      <c r="R60" s="6" t="s">
        <v>36</v>
      </c>
      <c r="S60" s="26"/>
    </row>
    <row r="61" spans="2:19" x14ac:dyDescent="0.3">
      <c r="B61" s="51">
        <v>46</v>
      </c>
      <c r="C61" s="119" t="s">
        <v>383</v>
      </c>
      <c r="D61" s="110" t="s">
        <v>53</v>
      </c>
      <c r="E61" s="110" t="s">
        <v>165</v>
      </c>
      <c r="F61" s="49" t="s">
        <v>101</v>
      </c>
      <c r="G61" s="194" t="s">
        <v>479</v>
      </c>
      <c r="H61" s="195" t="s">
        <v>471</v>
      </c>
      <c r="I61" s="196" t="s">
        <v>479</v>
      </c>
      <c r="J61" s="197" t="s">
        <v>480</v>
      </c>
      <c r="K61" s="198" t="s">
        <v>473</v>
      </c>
      <c r="L61" s="3"/>
      <c r="M61" s="12"/>
      <c r="N61" s="50" t="s">
        <v>54</v>
      </c>
      <c r="O61" s="110" t="s">
        <v>51</v>
      </c>
      <c r="P61" s="110" t="s">
        <v>54</v>
      </c>
      <c r="Q61" s="110" t="s">
        <v>52</v>
      </c>
      <c r="R61" s="53" t="s">
        <v>170</v>
      </c>
      <c r="S61" s="52"/>
    </row>
    <row r="62" spans="2:19" x14ac:dyDescent="0.3">
      <c r="B62" s="18">
        <v>47</v>
      </c>
      <c r="C62" s="111" t="s">
        <v>381</v>
      </c>
      <c r="D62" s="111" t="s">
        <v>135</v>
      </c>
      <c r="E62" s="267" t="s">
        <v>114</v>
      </c>
      <c r="F62" s="268"/>
      <c r="G62" s="18"/>
      <c r="H62" s="169"/>
      <c r="I62" s="18"/>
      <c r="J62" s="148"/>
      <c r="K62" s="148"/>
      <c r="L62" s="3"/>
      <c r="M62" s="12"/>
      <c r="N62" s="18"/>
      <c r="O62" s="111"/>
      <c r="P62" s="111"/>
      <c r="Q62" s="111"/>
      <c r="R62" s="111"/>
      <c r="S62" s="28"/>
    </row>
    <row r="63" spans="2:19" ht="17.25" thickBot="1" x14ac:dyDescent="0.35">
      <c r="B63" s="19">
        <v>48</v>
      </c>
      <c r="C63" s="112" t="s">
        <v>381</v>
      </c>
      <c r="D63" s="112" t="s">
        <v>85</v>
      </c>
      <c r="E63" s="269" t="s">
        <v>97</v>
      </c>
      <c r="F63" s="270"/>
      <c r="G63" s="18"/>
      <c r="H63" s="169"/>
      <c r="I63" s="18"/>
      <c r="J63" s="148"/>
      <c r="K63" s="148"/>
      <c r="L63" s="3"/>
      <c r="M63" s="12"/>
      <c r="N63" s="19"/>
      <c r="O63" s="112"/>
      <c r="P63" s="112"/>
      <c r="Q63" s="112"/>
      <c r="R63" s="112"/>
      <c r="S63" s="38"/>
    </row>
    <row r="64" spans="2:19" x14ac:dyDescent="0.3">
      <c r="B64" s="139">
        <v>49</v>
      </c>
      <c r="C64" s="131" t="s">
        <v>383</v>
      </c>
      <c r="D64" s="140" t="s">
        <v>49</v>
      </c>
      <c r="E64" s="140" t="s">
        <v>166</v>
      </c>
      <c r="F64" s="141" t="s">
        <v>101</v>
      </c>
      <c r="G64" s="194" t="s">
        <v>481</v>
      </c>
      <c r="H64" s="195" t="s">
        <v>471</v>
      </c>
      <c r="I64" s="196" t="s">
        <v>481</v>
      </c>
      <c r="J64" s="197" t="s">
        <v>480</v>
      </c>
      <c r="K64" s="198" t="s">
        <v>482</v>
      </c>
      <c r="L64" s="3"/>
      <c r="M64" s="12"/>
      <c r="N64" s="142" t="s">
        <v>50</v>
      </c>
      <c r="O64" s="140" t="s">
        <v>51</v>
      </c>
      <c r="P64" s="140" t="s">
        <v>50</v>
      </c>
      <c r="Q64" s="140" t="s">
        <v>52</v>
      </c>
      <c r="R64" s="143" t="s">
        <v>169</v>
      </c>
      <c r="S64" s="144"/>
    </row>
    <row r="65" spans="2:19" ht="33" x14ac:dyDescent="0.3">
      <c r="B65" s="16">
        <v>50</v>
      </c>
      <c r="C65" s="119" t="s">
        <v>383</v>
      </c>
      <c r="D65" s="10" t="s">
        <v>46</v>
      </c>
      <c r="E65" s="8" t="s">
        <v>150</v>
      </c>
      <c r="F65" s="7" t="s">
        <v>101</v>
      </c>
      <c r="G65" s="77" t="s">
        <v>433</v>
      </c>
      <c r="H65" s="168" t="s">
        <v>421</v>
      </c>
      <c r="I65" s="161" t="s">
        <v>483</v>
      </c>
      <c r="J65" s="162" t="s">
        <v>465</v>
      </c>
      <c r="K65" s="40" t="s">
        <v>424</v>
      </c>
      <c r="L65" s="183" t="s">
        <v>484</v>
      </c>
      <c r="M65" s="12" t="s">
        <v>485</v>
      </c>
      <c r="N65" s="17" t="s">
        <v>242</v>
      </c>
      <c r="O65" s="6" t="s">
        <v>243</v>
      </c>
      <c r="P65" s="6" t="s">
        <v>36</v>
      </c>
      <c r="Q65" s="6" t="s">
        <v>36</v>
      </c>
      <c r="R65" s="6" t="s">
        <v>36</v>
      </c>
      <c r="S65" s="26"/>
    </row>
    <row r="66" spans="2:19" x14ac:dyDescent="0.3">
      <c r="B66" s="16">
        <v>51</v>
      </c>
      <c r="C66" s="119" t="s">
        <v>383</v>
      </c>
      <c r="D66" s="94" t="s">
        <v>41</v>
      </c>
      <c r="E66" s="10" t="s">
        <v>151</v>
      </c>
      <c r="F66" s="7" t="s">
        <v>101</v>
      </c>
      <c r="G66" s="17" t="s">
        <v>415</v>
      </c>
      <c r="H66" s="159" t="s">
        <v>416</v>
      </c>
      <c r="I66" s="17" t="s">
        <v>36</v>
      </c>
      <c r="J66" s="6" t="s">
        <v>36</v>
      </c>
      <c r="K66" s="6" t="s">
        <v>36</v>
      </c>
      <c r="L66" s="3"/>
      <c r="M66" s="12"/>
      <c r="N66" s="17" t="s">
        <v>242</v>
      </c>
      <c r="O66" s="6" t="s">
        <v>243</v>
      </c>
      <c r="P66" s="6" t="s">
        <v>36</v>
      </c>
      <c r="Q66" s="6" t="s">
        <v>36</v>
      </c>
      <c r="R66" s="6" t="s">
        <v>36</v>
      </c>
      <c r="S66" s="26"/>
    </row>
    <row r="67" spans="2:19" x14ac:dyDescent="0.3">
      <c r="B67" s="16">
        <v>52</v>
      </c>
      <c r="C67" s="119" t="s">
        <v>383</v>
      </c>
      <c r="D67" s="94" t="s">
        <v>38</v>
      </c>
      <c r="E67" s="10" t="s">
        <v>152</v>
      </c>
      <c r="F67" s="7" t="s">
        <v>101</v>
      </c>
      <c r="G67" s="17" t="s">
        <v>415</v>
      </c>
      <c r="H67" s="159" t="s">
        <v>416</v>
      </c>
      <c r="I67" s="17" t="s">
        <v>36</v>
      </c>
      <c r="J67" s="6" t="s">
        <v>36</v>
      </c>
      <c r="K67" s="6" t="s">
        <v>36</v>
      </c>
      <c r="L67" s="3"/>
      <c r="M67" s="12"/>
      <c r="N67" s="17" t="s">
        <v>242</v>
      </c>
      <c r="O67" s="6" t="s">
        <v>243</v>
      </c>
      <c r="P67" s="6" t="s">
        <v>36</v>
      </c>
      <c r="Q67" s="6" t="s">
        <v>36</v>
      </c>
      <c r="R67" s="6" t="s">
        <v>36</v>
      </c>
      <c r="S67" s="26"/>
    </row>
    <row r="68" spans="2:19" x14ac:dyDescent="0.3">
      <c r="B68" s="16">
        <v>53</v>
      </c>
      <c r="C68" s="119" t="s">
        <v>383</v>
      </c>
      <c r="D68" s="99" t="s">
        <v>37</v>
      </c>
      <c r="E68" s="8" t="s">
        <v>153</v>
      </c>
      <c r="F68" s="7" t="s">
        <v>101</v>
      </c>
      <c r="G68" s="17" t="s">
        <v>415</v>
      </c>
      <c r="H68" s="159" t="s">
        <v>416</v>
      </c>
      <c r="I68" s="17" t="s">
        <v>36</v>
      </c>
      <c r="J68" s="6" t="s">
        <v>36</v>
      </c>
      <c r="K68" s="6" t="s">
        <v>36</v>
      </c>
      <c r="L68" s="3"/>
      <c r="M68" s="12"/>
      <c r="N68" s="17" t="s">
        <v>242</v>
      </c>
      <c r="O68" s="6" t="s">
        <v>243</v>
      </c>
      <c r="P68" s="6" t="s">
        <v>36</v>
      </c>
      <c r="Q68" s="6" t="s">
        <v>36</v>
      </c>
      <c r="R68" s="6" t="s">
        <v>36</v>
      </c>
      <c r="S68" s="26"/>
    </row>
    <row r="69" spans="2:19" x14ac:dyDescent="0.3">
      <c r="B69" s="16">
        <v>54</v>
      </c>
      <c r="C69" s="119" t="s">
        <v>383</v>
      </c>
      <c r="D69" s="10" t="s">
        <v>62</v>
      </c>
      <c r="E69" s="10" t="s">
        <v>154</v>
      </c>
      <c r="F69" s="7" t="s">
        <v>101</v>
      </c>
      <c r="G69" s="17" t="s">
        <v>415</v>
      </c>
      <c r="H69" s="159" t="s">
        <v>416</v>
      </c>
      <c r="I69" s="17" t="s">
        <v>36</v>
      </c>
      <c r="J69" s="6" t="s">
        <v>36</v>
      </c>
      <c r="K69" s="6" t="s">
        <v>36</v>
      </c>
      <c r="L69" s="3"/>
      <c r="M69" s="12"/>
      <c r="N69" s="17" t="s">
        <v>242</v>
      </c>
      <c r="O69" s="6" t="s">
        <v>243</v>
      </c>
      <c r="P69" s="6" t="s">
        <v>36</v>
      </c>
      <c r="Q69" s="6" t="s">
        <v>36</v>
      </c>
      <c r="R69" s="6" t="s">
        <v>36</v>
      </c>
      <c r="S69" s="26"/>
    </row>
    <row r="70" spans="2:19" s="114" customFormat="1" x14ac:dyDescent="0.3">
      <c r="B70" s="16">
        <v>55</v>
      </c>
      <c r="C70" s="119" t="s">
        <v>383</v>
      </c>
      <c r="D70" s="99" t="s">
        <v>47</v>
      </c>
      <c r="E70" s="99" t="s">
        <v>379</v>
      </c>
      <c r="F70" s="115" t="s">
        <v>101</v>
      </c>
      <c r="G70" s="17" t="s">
        <v>415</v>
      </c>
      <c r="H70" s="159" t="s">
        <v>416</v>
      </c>
      <c r="I70" s="17" t="s">
        <v>36</v>
      </c>
      <c r="J70" s="6" t="s">
        <v>36</v>
      </c>
      <c r="K70" s="6" t="s">
        <v>36</v>
      </c>
      <c r="L70" s="3"/>
      <c r="M70" s="12"/>
      <c r="N70" s="17" t="s">
        <v>242</v>
      </c>
      <c r="O70" s="6" t="s">
        <v>243</v>
      </c>
      <c r="P70" s="6" t="s">
        <v>36</v>
      </c>
      <c r="Q70" s="6" t="s">
        <v>36</v>
      </c>
      <c r="R70" s="6" t="s">
        <v>36</v>
      </c>
      <c r="S70" s="26"/>
    </row>
    <row r="71" spans="2:19" ht="33" x14ac:dyDescent="0.3">
      <c r="B71" s="16">
        <v>56</v>
      </c>
      <c r="C71" s="119" t="s">
        <v>383</v>
      </c>
      <c r="D71" s="10" t="s">
        <v>48</v>
      </c>
      <c r="E71" s="8" t="s">
        <v>155</v>
      </c>
      <c r="F71" s="7" t="s">
        <v>101</v>
      </c>
      <c r="G71" s="199" t="s">
        <v>486</v>
      </c>
      <c r="H71" s="178" t="s">
        <v>487</v>
      </c>
      <c r="I71" s="200" t="s">
        <v>488</v>
      </c>
      <c r="J71" s="201" t="s">
        <v>489</v>
      </c>
      <c r="K71" s="202" t="s">
        <v>419</v>
      </c>
      <c r="L71" s="3"/>
      <c r="M71" s="12" t="s">
        <v>490</v>
      </c>
      <c r="N71" s="17" t="s">
        <v>242</v>
      </c>
      <c r="O71" s="6" t="s">
        <v>243</v>
      </c>
      <c r="P71" s="6" t="s">
        <v>36</v>
      </c>
      <c r="Q71" s="6" t="s">
        <v>36</v>
      </c>
      <c r="R71" s="6" t="s">
        <v>36</v>
      </c>
      <c r="S71" s="26"/>
    </row>
    <row r="72" spans="2:19" ht="33" x14ac:dyDescent="0.3">
      <c r="B72" s="16">
        <v>57</v>
      </c>
      <c r="C72" s="119" t="s">
        <v>383</v>
      </c>
      <c r="D72" s="10" t="s">
        <v>56</v>
      </c>
      <c r="E72" s="8" t="s">
        <v>156</v>
      </c>
      <c r="F72" s="11" t="s">
        <v>161</v>
      </c>
      <c r="G72" s="17" t="s">
        <v>415</v>
      </c>
      <c r="H72" s="159" t="s">
        <v>416</v>
      </c>
      <c r="I72" s="17" t="s">
        <v>36</v>
      </c>
      <c r="J72" s="6" t="s">
        <v>36</v>
      </c>
      <c r="K72" s="6" t="s">
        <v>36</v>
      </c>
      <c r="L72" s="3"/>
      <c r="M72" s="12"/>
      <c r="N72" s="17" t="s">
        <v>242</v>
      </c>
      <c r="O72" s="6" t="s">
        <v>243</v>
      </c>
      <c r="P72" s="6" t="s">
        <v>36</v>
      </c>
      <c r="Q72" s="6" t="s">
        <v>36</v>
      </c>
      <c r="R72" s="6" t="s">
        <v>36</v>
      </c>
      <c r="S72" s="26"/>
    </row>
    <row r="73" spans="2:19" ht="33" x14ac:dyDescent="0.3">
      <c r="B73" s="100">
        <v>58</v>
      </c>
      <c r="C73" s="119" t="s">
        <v>387</v>
      </c>
      <c r="D73" s="14" t="s">
        <v>57</v>
      </c>
      <c r="E73" s="8" t="s">
        <v>157</v>
      </c>
      <c r="F73" s="7" t="s">
        <v>101</v>
      </c>
      <c r="G73" s="199" t="s">
        <v>491</v>
      </c>
      <c r="H73" s="178" t="s">
        <v>487</v>
      </c>
      <c r="I73" s="200" t="s">
        <v>492</v>
      </c>
      <c r="J73" s="201" t="s">
        <v>489</v>
      </c>
      <c r="K73" s="202" t="s">
        <v>419</v>
      </c>
      <c r="L73" s="3"/>
      <c r="M73" s="12" t="s">
        <v>490</v>
      </c>
      <c r="N73" s="77" t="s">
        <v>172</v>
      </c>
      <c r="O73" s="40" t="s">
        <v>18</v>
      </c>
      <c r="P73" s="40" t="s">
        <v>546</v>
      </c>
      <c r="Q73" s="40" t="s">
        <v>329</v>
      </c>
      <c r="R73" s="40" t="s">
        <v>19</v>
      </c>
      <c r="S73" s="240" t="s">
        <v>540</v>
      </c>
    </row>
    <row r="74" spans="2:19" ht="33.75" thickBot="1" x14ac:dyDescent="0.35">
      <c r="B74" s="100">
        <v>59</v>
      </c>
      <c r="C74" s="119" t="s">
        <v>387</v>
      </c>
      <c r="D74" s="14" t="s">
        <v>58</v>
      </c>
      <c r="E74" s="8" t="s">
        <v>158</v>
      </c>
      <c r="F74" s="7" t="s">
        <v>101</v>
      </c>
      <c r="G74" s="17" t="s">
        <v>415</v>
      </c>
      <c r="H74" s="159" t="s">
        <v>416</v>
      </c>
      <c r="I74" s="17" t="s">
        <v>36</v>
      </c>
      <c r="J74" s="6" t="s">
        <v>36</v>
      </c>
      <c r="K74" s="6" t="s">
        <v>36</v>
      </c>
      <c r="L74" s="179"/>
      <c r="M74" s="12"/>
      <c r="N74" s="129" t="s">
        <v>172</v>
      </c>
      <c r="O74" s="130" t="s">
        <v>18</v>
      </c>
      <c r="P74" s="130" t="s">
        <v>545</v>
      </c>
      <c r="Q74" s="130" t="s">
        <v>329</v>
      </c>
      <c r="R74" s="130" t="s">
        <v>19</v>
      </c>
      <c r="S74" s="241" t="s">
        <v>540</v>
      </c>
    </row>
    <row r="75" spans="2:19" x14ac:dyDescent="0.3">
      <c r="B75" s="18">
        <v>60</v>
      </c>
      <c r="C75" s="34" t="s">
        <v>388</v>
      </c>
      <c r="D75" s="34" t="s">
        <v>141</v>
      </c>
      <c r="E75" s="267" t="s">
        <v>159</v>
      </c>
      <c r="F75" s="268"/>
      <c r="G75" s="18" t="s">
        <v>493</v>
      </c>
      <c r="H75" s="169"/>
      <c r="I75" s="203" t="s">
        <v>493</v>
      </c>
      <c r="J75" s="204"/>
      <c r="K75" s="148"/>
      <c r="L75" s="179"/>
      <c r="M75" s="12"/>
      <c r="N75" s="18" t="s">
        <v>181</v>
      </c>
      <c r="O75" s="92"/>
      <c r="P75" s="92" t="s">
        <v>181</v>
      </c>
      <c r="Q75" s="92"/>
      <c r="R75" s="92"/>
      <c r="S75" s="28"/>
    </row>
    <row r="76" spans="2:19" x14ac:dyDescent="0.3">
      <c r="B76" s="100">
        <v>61</v>
      </c>
      <c r="C76" s="119" t="s">
        <v>387</v>
      </c>
      <c r="D76" s="14" t="s">
        <v>44</v>
      </c>
      <c r="E76" s="10" t="s">
        <v>160</v>
      </c>
      <c r="F76" s="7" t="s">
        <v>101</v>
      </c>
      <c r="G76" s="66" t="s">
        <v>426</v>
      </c>
      <c r="H76" s="168" t="s">
        <v>421</v>
      </c>
      <c r="I76" s="161" t="s">
        <v>494</v>
      </c>
      <c r="J76" s="162" t="s">
        <v>495</v>
      </c>
      <c r="K76" s="40" t="s">
        <v>424</v>
      </c>
      <c r="L76" s="119" t="s">
        <v>496</v>
      </c>
      <c r="M76" s="12" t="s">
        <v>497</v>
      </c>
      <c r="N76" s="66" t="s">
        <v>17</v>
      </c>
      <c r="O76" s="40" t="s">
        <v>394</v>
      </c>
      <c r="P76" s="40" t="s">
        <v>544</v>
      </c>
      <c r="Q76" s="40" t="s">
        <v>168</v>
      </c>
      <c r="R76" s="40" t="s">
        <v>25</v>
      </c>
      <c r="S76" s="236" t="s">
        <v>541</v>
      </c>
    </row>
    <row r="77" spans="2:19" ht="49.5" x14ac:dyDescent="0.3">
      <c r="B77" s="100">
        <v>62</v>
      </c>
      <c r="C77" s="119" t="s">
        <v>387</v>
      </c>
      <c r="D77" s="14" t="s">
        <v>43</v>
      </c>
      <c r="E77" s="8" t="s">
        <v>162</v>
      </c>
      <c r="F77" s="7" t="s">
        <v>101</v>
      </c>
      <c r="G77" s="199" t="s">
        <v>498</v>
      </c>
      <c r="H77" s="178" t="s">
        <v>487</v>
      </c>
      <c r="I77" s="205" t="s">
        <v>499</v>
      </c>
      <c r="J77" s="206" t="s">
        <v>495</v>
      </c>
      <c r="K77" s="207" t="s">
        <v>419</v>
      </c>
      <c r="L77" s="183"/>
      <c r="M77" s="12" t="s">
        <v>490</v>
      </c>
      <c r="N77" s="66" t="s">
        <v>17</v>
      </c>
      <c r="O77" s="40" t="s">
        <v>394</v>
      </c>
      <c r="P77" s="40" t="s">
        <v>543</v>
      </c>
      <c r="Q77" s="40" t="s">
        <v>328</v>
      </c>
      <c r="R77" s="40" t="s">
        <v>25</v>
      </c>
      <c r="S77" s="242" t="s">
        <v>542</v>
      </c>
    </row>
    <row r="78" spans="2:19" x14ac:dyDescent="0.3">
      <c r="B78" s="18">
        <v>63</v>
      </c>
      <c r="C78" s="15" t="s">
        <v>381</v>
      </c>
      <c r="D78" s="15" t="s">
        <v>135</v>
      </c>
      <c r="E78" s="267" t="s">
        <v>114</v>
      </c>
      <c r="F78" s="268"/>
      <c r="G78" s="18"/>
      <c r="H78" s="169"/>
      <c r="I78" s="18"/>
      <c r="J78" s="148"/>
      <c r="K78" s="148"/>
      <c r="L78" s="208"/>
      <c r="M78" s="12"/>
      <c r="N78" s="18"/>
      <c r="O78" s="92"/>
      <c r="P78" s="92"/>
      <c r="Q78" s="92"/>
      <c r="R78" s="92"/>
      <c r="S78" s="28"/>
    </row>
    <row r="79" spans="2:19" ht="17.25" thickBot="1" x14ac:dyDescent="0.35">
      <c r="B79" s="19">
        <v>64</v>
      </c>
      <c r="C79" s="20" t="s">
        <v>381</v>
      </c>
      <c r="D79" s="20" t="s">
        <v>85</v>
      </c>
      <c r="E79" s="269" t="s">
        <v>97</v>
      </c>
      <c r="F79" s="270"/>
      <c r="G79" s="19"/>
      <c r="H79" s="209"/>
      <c r="I79" s="19"/>
      <c r="J79" s="149"/>
      <c r="K79" s="149"/>
      <c r="L79" s="210"/>
      <c r="M79" s="24"/>
      <c r="N79" s="19"/>
      <c r="O79" s="93"/>
      <c r="P79" s="93"/>
      <c r="Q79" s="93"/>
      <c r="R79" s="93"/>
      <c r="S79" s="38"/>
    </row>
    <row r="83" spans="5:11" x14ac:dyDescent="0.3">
      <c r="G83" s="163" t="s">
        <v>420</v>
      </c>
      <c r="H83" s="164" t="s">
        <v>421</v>
      </c>
      <c r="I83" s="165" t="s">
        <v>422</v>
      </c>
      <c r="J83" s="166" t="s">
        <v>423</v>
      </c>
      <c r="K83" s="167" t="s">
        <v>424</v>
      </c>
    </row>
    <row r="84" spans="5:11" x14ac:dyDescent="0.3">
      <c r="E84" s="1"/>
      <c r="F84" s="1"/>
      <c r="G84" s="199" t="s">
        <v>486</v>
      </c>
      <c r="H84" s="178" t="s">
        <v>487</v>
      </c>
      <c r="I84" s="200" t="s">
        <v>488</v>
      </c>
      <c r="J84" s="201" t="s">
        <v>489</v>
      </c>
      <c r="K84" s="202" t="s">
        <v>419</v>
      </c>
    </row>
    <row r="85" spans="5:11" x14ac:dyDescent="0.3">
      <c r="E85" s="1"/>
      <c r="F85" s="1"/>
      <c r="G85" s="163" t="s">
        <v>443</v>
      </c>
      <c r="H85" s="178" t="s">
        <v>421</v>
      </c>
      <c r="I85" s="165" t="s">
        <v>444</v>
      </c>
      <c r="J85" s="166" t="s">
        <v>445</v>
      </c>
      <c r="K85" s="167" t="s">
        <v>424</v>
      </c>
    </row>
    <row r="86" spans="5:11" x14ac:dyDescent="0.3">
      <c r="E86" s="1"/>
      <c r="F86" s="1"/>
      <c r="G86" s="199" t="s">
        <v>491</v>
      </c>
      <c r="H86" s="178" t="s">
        <v>487</v>
      </c>
      <c r="I86" s="200" t="s">
        <v>492</v>
      </c>
      <c r="J86" s="201" t="s">
        <v>489</v>
      </c>
      <c r="K86" s="202" t="s">
        <v>419</v>
      </c>
    </row>
    <row r="87" spans="5:11" x14ac:dyDescent="0.3">
      <c r="E87" s="1"/>
      <c r="F87" s="1"/>
      <c r="G87" s="163" t="s">
        <v>463</v>
      </c>
      <c r="H87" s="164" t="s">
        <v>421</v>
      </c>
      <c r="I87" s="165" t="s">
        <v>464</v>
      </c>
      <c r="J87" s="166" t="s">
        <v>465</v>
      </c>
      <c r="K87" s="167" t="s">
        <v>424</v>
      </c>
    </row>
    <row r="88" spans="5:11" x14ac:dyDescent="0.3">
      <c r="E88" s="1"/>
      <c r="F88" s="1"/>
      <c r="G88" s="199" t="s">
        <v>498</v>
      </c>
      <c r="H88" s="178" t="s">
        <v>487</v>
      </c>
      <c r="I88" s="205" t="s">
        <v>499</v>
      </c>
      <c r="J88" s="206" t="s">
        <v>495</v>
      </c>
      <c r="K88" s="207" t="s">
        <v>419</v>
      </c>
    </row>
    <row r="89" spans="5:11" x14ac:dyDescent="0.3">
      <c r="E89" s="1"/>
      <c r="F89" s="1"/>
    </row>
    <row r="90" spans="5:11" x14ac:dyDescent="0.3">
      <c r="E90" s="1"/>
      <c r="F90" s="1"/>
    </row>
    <row r="91" spans="5:11" x14ac:dyDescent="0.3">
      <c r="E91" s="1"/>
      <c r="F91" s="1"/>
    </row>
    <row r="92" spans="5:11" x14ac:dyDescent="0.3">
      <c r="E92" s="1"/>
      <c r="F92" s="1"/>
    </row>
    <row r="93" spans="5:11" x14ac:dyDescent="0.3">
      <c r="E93" s="1"/>
      <c r="F93" s="1"/>
    </row>
    <row r="94" spans="5:11" x14ac:dyDescent="0.3">
      <c r="E94" s="1"/>
      <c r="F94" s="1"/>
    </row>
    <row r="95" spans="5:11" x14ac:dyDescent="0.3">
      <c r="E95" s="1"/>
      <c r="F95" s="1"/>
    </row>
  </sheetData>
  <autoFilter ref="B15:S79"/>
  <mergeCells count="25">
    <mergeCell ref="G14:H14"/>
    <mergeCell ref="I14:M14"/>
    <mergeCell ref="P14:S14"/>
    <mergeCell ref="E78:F78"/>
    <mergeCell ref="E79:F79"/>
    <mergeCell ref="E75:F75"/>
    <mergeCell ref="E27:F27"/>
    <mergeCell ref="E28:F28"/>
    <mergeCell ref="E33:F33"/>
    <mergeCell ref="E34:F34"/>
    <mergeCell ref="E46:F46"/>
    <mergeCell ref="N14:O14"/>
    <mergeCell ref="E47:F47"/>
    <mergeCell ref="E62:F62"/>
    <mergeCell ref="E63:F63"/>
    <mergeCell ref="E14:F14"/>
    <mergeCell ref="E16:F16"/>
    <mergeCell ref="B14:C14"/>
    <mergeCell ref="D14:D15"/>
    <mergeCell ref="E22:F22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65" t="s">
        <v>205</v>
      </c>
    </row>
    <row r="3" spans="2:11" x14ac:dyDescent="0.3">
      <c r="C3" t="s">
        <v>241</v>
      </c>
    </row>
    <row r="4" spans="2:11" x14ac:dyDescent="0.3">
      <c r="C4" t="s">
        <v>211</v>
      </c>
    </row>
    <row r="5" spans="2:11" x14ac:dyDescent="0.3">
      <c r="C5" t="s">
        <v>228</v>
      </c>
    </row>
    <row r="6" spans="2:11" ht="17.25" thickBot="1" x14ac:dyDescent="0.35">
      <c r="C6" s="65" t="s">
        <v>213</v>
      </c>
    </row>
    <row r="7" spans="2:11" x14ac:dyDescent="0.3">
      <c r="D7" s="56"/>
      <c r="E7" s="63" t="s">
        <v>212</v>
      </c>
      <c r="F7" s="63" t="s">
        <v>207</v>
      </c>
      <c r="G7" s="63" t="s">
        <v>230</v>
      </c>
      <c r="H7" s="63" t="s">
        <v>206</v>
      </c>
      <c r="I7" s="63" t="s">
        <v>231</v>
      </c>
      <c r="J7" s="63" t="s">
        <v>214</v>
      </c>
      <c r="K7" s="64" t="s">
        <v>215</v>
      </c>
    </row>
    <row r="8" spans="2:11" x14ac:dyDescent="0.3">
      <c r="D8" s="69" t="s">
        <v>186</v>
      </c>
      <c r="E8" s="59">
        <v>8000000</v>
      </c>
      <c r="F8" s="59">
        <v>8000000</v>
      </c>
      <c r="G8" s="59">
        <v>8000000</v>
      </c>
      <c r="H8" s="59">
        <v>8000000</v>
      </c>
      <c r="I8" s="59">
        <v>8000000</v>
      </c>
      <c r="J8" s="59" t="s">
        <v>195</v>
      </c>
      <c r="K8" s="60" t="s">
        <v>208</v>
      </c>
    </row>
    <row r="9" spans="2:11" x14ac:dyDescent="0.3">
      <c r="D9" s="69" t="s">
        <v>187</v>
      </c>
      <c r="E9" s="59">
        <v>2</v>
      </c>
      <c r="F9" s="59">
        <v>2</v>
      </c>
      <c r="G9" s="59">
        <v>2</v>
      </c>
      <c r="H9" s="59">
        <v>1</v>
      </c>
      <c r="I9" s="59">
        <v>2</v>
      </c>
      <c r="J9" s="59"/>
      <c r="K9" s="60"/>
    </row>
    <row r="10" spans="2:11" x14ac:dyDescent="0.3">
      <c r="D10" s="69" t="s">
        <v>189</v>
      </c>
      <c r="E10" s="59">
        <f>E8/E9</f>
        <v>4000000</v>
      </c>
      <c r="F10" s="59">
        <f>F8/F9</f>
        <v>4000000</v>
      </c>
      <c r="G10" s="59">
        <f>G8/G9</f>
        <v>4000000</v>
      </c>
      <c r="H10" s="59">
        <f>H8/H9</f>
        <v>8000000</v>
      </c>
      <c r="I10" s="59">
        <f>I8/I9</f>
        <v>4000000</v>
      </c>
      <c r="J10" s="59" t="s">
        <v>195</v>
      </c>
      <c r="K10" s="60" t="s">
        <v>209</v>
      </c>
    </row>
    <row r="11" spans="2:11" x14ac:dyDescent="0.3">
      <c r="D11" s="69" t="s">
        <v>188</v>
      </c>
      <c r="E11" s="59">
        <v>12</v>
      </c>
      <c r="F11" s="59">
        <v>12</v>
      </c>
      <c r="G11" s="59">
        <v>12</v>
      </c>
      <c r="H11" s="59">
        <v>6</v>
      </c>
      <c r="I11" s="59">
        <v>12</v>
      </c>
      <c r="J11" s="59"/>
      <c r="K11" s="60"/>
    </row>
    <row r="12" spans="2:11" x14ac:dyDescent="0.3">
      <c r="D12" s="69" t="s">
        <v>190</v>
      </c>
      <c r="E12" s="59">
        <f>E10*E11</f>
        <v>48000000</v>
      </c>
      <c r="F12" s="59">
        <f>F10*F11</f>
        <v>48000000</v>
      </c>
      <c r="G12" s="59">
        <f>G10*G11</f>
        <v>48000000</v>
      </c>
      <c r="H12" s="59">
        <f>H10*H11</f>
        <v>48000000</v>
      </c>
      <c r="I12" s="59">
        <f>I10*I11</f>
        <v>48000000</v>
      </c>
      <c r="J12" s="59" t="s">
        <v>195</v>
      </c>
      <c r="K12" s="60" t="s">
        <v>210</v>
      </c>
    </row>
    <row r="13" spans="2:11" x14ac:dyDescent="0.3">
      <c r="D13" s="69" t="s">
        <v>191</v>
      </c>
      <c r="E13" s="59">
        <v>1</v>
      </c>
      <c r="F13" s="59">
        <v>1</v>
      </c>
      <c r="G13" s="59">
        <v>1</v>
      </c>
      <c r="H13" s="59">
        <v>1</v>
      </c>
      <c r="I13" s="59">
        <v>1</v>
      </c>
      <c r="J13" s="59"/>
      <c r="K13" s="60"/>
    </row>
    <row r="14" spans="2:11" ht="17.25" thickBot="1" x14ac:dyDescent="0.35">
      <c r="D14" s="70" t="s">
        <v>192</v>
      </c>
      <c r="E14" s="61">
        <f>E12/E13</f>
        <v>48000000</v>
      </c>
      <c r="F14" s="61">
        <f>F12/F13</f>
        <v>48000000</v>
      </c>
      <c r="G14" s="61">
        <f>G12/G13</f>
        <v>48000000</v>
      </c>
      <c r="H14" s="61">
        <f>H12/H13</f>
        <v>48000000</v>
      </c>
      <c r="I14" s="61">
        <f>I12/I13</f>
        <v>48000000</v>
      </c>
      <c r="J14" s="61" t="s">
        <v>195</v>
      </c>
      <c r="K14" s="62"/>
    </row>
    <row r="16" spans="2:11" x14ac:dyDescent="0.3">
      <c r="C16" s="65" t="s">
        <v>216</v>
      </c>
    </row>
    <row r="17" spans="2:12" ht="17.25" thickBot="1" x14ac:dyDescent="0.35">
      <c r="C17" s="65" t="s">
        <v>217</v>
      </c>
    </row>
    <row r="18" spans="2:12" x14ac:dyDescent="0.3">
      <c r="D18" s="67" t="s">
        <v>185</v>
      </c>
      <c r="E18" s="57">
        <v>1</v>
      </c>
      <c r="F18" s="57">
        <v>1</v>
      </c>
      <c r="G18" s="57">
        <v>1</v>
      </c>
      <c r="H18" s="57">
        <v>4</v>
      </c>
      <c r="I18" s="57">
        <v>1</v>
      </c>
      <c r="J18" s="57"/>
      <c r="K18" s="58"/>
    </row>
    <row r="19" spans="2:12" x14ac:dyDescent="0.3">
      <c r="D19" s="68" t="s">
        <v>193</v>
      </c>
      <c r="E19" s="59">
        <f>E14/E18</f>
        <v>48000000</v>
      </c>
      <c r="F19" s="59">
        <f>F14/F18</f>
        <v>48000000</v>
      </c>
      <c r="G19" s="59">
        <f>G14/G18</f>
        <v>48000000</v>
      </c>
      <c r="H19" s="59">
        <f>H14/H18</f>
        <v>12000000</v>
      </c>
      <c r="I19" s="59">
        <f>I14/I18</f>
        <v>48000000</v>
      </c>
      <c r="J19" s="59" t="s">
        <v>195</v>
      </c>
      <c r="K19" s="60" t="s">
        <v>200</v>
      </c>
    </row>
    <row r="20" spans="2:12" x14ac:dyDescent="0.3">
      <c r="D20" s="69" t="s">
        <v>194</v>
      </c>
      <c r="E20" s="59">
        <v>1</v>
      </c>
      <c r="F20" s="59">
        <v>1</v>
      </c>
      <c r="G20" s="59">
        <v>1</v>
      </c>
      <c r="H20" s="59">
        <v>2</v>
      </c>
      <c r="I20" s="59">
        <v>1</v>
      </c>
      <c r="J20" s="59"/>
      <c r="K20" s="12" t="s">
        <v>218</v>
      </c>
    </row>
    <row r="21" spans="2:12" ht="17.25" thickBot="1" x14ac:dyDescent="0.35">
      <c r="D21" s="70" t="s">
        <v>232</v>
      </c>
      <c r="E21" s="61">
        <f>E19*E20</f>
        <v>48000000</v>
      </c>
      <c r="F21" s="61">
        <f>F19*F20</f>
        <v>48000000</v>
      </c>
      <c r="G21" s="61">
        <f>G19*G20</f>
        <v>48000000</v>
      </c>
      <c r="H21" s="61">
        <f>H19*H20</f>
        <v>24000000</v>
      </c>
      <c r="I21" s="61">
        <f>I19*I20</f>
        <v>48000000</v>
      </c>
      <c r="J21" s="61" t="s">
        <v>195</v>
      </c>
      <c r="K21" s="62" t="s">
        <v>201</v>
      </c>
      <c r="L21" t="s">
        <v>196</v>
      </c>
    </row>
    <row r="23" spans="2:12" x14ac:dyDescent="0.3">
      <c r="B23" s="65" t="s">
        <v>221</v>
      </c>
    </row>
    <row r="24" spans="2:12" x14ac:dyDescent="0.3">
      <c r="B24" s="65"/>
      <c r="C24" t="s">
        <v>229</v>
      </c>
    </row>
    <row r="25" spans="2:12" ht="17.25" thickBot="1" x14ac:dyDescent="0.35">
      <c r="C25" s="65" t="s">
        <v>219</v>
      </c>
    </row>
    <row r="26" spans="2:12" x14ac:dyDescent="0.3">
      <c r="D26" s="67" t="s">
        <v>197</v>
      </c>
      <c r="E26" s="57">
        <v>16000000</v>
      </c>
      <c r="F26" s="57">
        <v>16000000</v>
      </c>
      <c r="G26" s="57">
        <v>8000000</v>
      </c>
      <c r="H26" s="57">
        <v>8000000</v>
      </c>
      <c r="I26" s="57">
        <v>1000000</v>
      </c>
      <c r="J26" s="57" t="s">
        <v>195</v>
      </c>
      <c r="K26" s="58" t="s">
        <v>198</v>
      </c>
    </row>
    <row r="27" spans="2:12" ht="17.25" thickBot="1" x14ac:dyDescent="0.35">
      <c r="D27" s="71" t="s">
        <v>199</v>
      </c>
      <c r="E27" s="61">
        <f>(E21/E26)-1</f>
        <v>2</v>
      </c>
      <c r="F27" s="61">
        <f>(F21/F26)-1</f>
        <v>2</v>
      </c>
      <c r="G27" s="61">
        <f>(G21/G26)-1</f>
        <v>5</v>
      </c>
      <c r="H27" s="61">
        <f>(H21/H26)-1</f>
        <v>2</v>
      </c>
      <c r="I27" s="61">
        <f>(I21/I26)-1</f>
        <v>47</v>
      </c>
      <c r="J27" s="61"/>
      <c r="K27" s="73" t="s">
        <v>233</v>
      </c>
    </row>
    <row r="28" spans="2:12" x14ac:dyDescent="0.3">
      <c r="D28" s="55"/>
    </row>
    <row r="29" spans="2:12" ht="17.25" thickBot="1" x14ac:dyDescent="0.35">
      <c r="C29" s="65" t="s">
        <v>220</v>
      </c>
      <c r="D29" s="55"/>
    </row>
    <row r="30" spans="2:12" x14ac:dyDescent="0.3">
      <c r="D30" s="67" t="s">
        <v>202</v>
      </c>
      <c r="E30" s="57">
        <v>24000</v>
      </c>
      <c r="F30" s="57">
        <v>80000</v>
      </c>
      <c r="G30" s="57">
        <v>80000</v>
      </c>
      <c r="H30" s="57">
        <v>80000</v>
      </c>
      <c r="I30" s="57">
        <v>80000</v>
      </c>
      <c r="J30" s="57" t="s">
        <v>195</v>
      </c>
      <c r="K30" s="58"/>
    </row>
    <row r="31" spans="2:12" x14ac:dyDescent="0.3">
      <c r="D31" s="68" t="s">
        <v>222</v>
      </c>
      <c r="E31" s="59">
        <f>INT(E26/E30-1)</f>
        <v>665</v>
      </c>
      <c r="F31" s="59">
        <f>INT(F26/F30-1)</f>
        <v>199</v>
      </c>
      <c r="G31" s="59">
        <f>INT(G26/G30-1)</f>
        <v>99</v>
      </c>
      <c r="H31" s="59">
        <f>INT(H26/H30-1)</f>
        <v>99</v>
      </c>
      <c r="I31" s="59">
        <f>INT(I26/I30-1)</f>
        <v>11</v>
      </c>
      <c r="J31" s="59"/>
      <c r="K31" s="74" t="s">
        <v>234</v>
      </c>
    </row>
    <row r="32" spans="2:12" x14ac:dyDescent="0.3">
      <c r="D32" s="68" t="s">
        <v>223</v>
      </c>
      <c r="E32" s="72">
        <f>E26/(65535+1)</f>
        <v>244.140625</v>
      </c>
      <c r="F32" s="72">
        <f>F26/(65535+1)</f>
        <v>244.140625</v>
      </c>
      <c r="G32" s="72">
        <f>G26/(65535+1)</f>
        <v>122.0703125</v>
      </c>
      <c r="H32" s="72">
        <f>H26/(65535+1)</f>
        <v>122.0703125</v>
      </c>
      <c r="I32" s="72">
        <f>I26/(65535+1)</f>
        <v>15.2587890625</v>
      </c>
      <c r="J32" s="59" t="s">
        <v>195</v>
      </c>
      <c r="K32" s="60" t="s">
        <v>224</v>
      </c>
    </row>
    <row r="33" spans="4:11" x14ac:dyDescent="0.3">
      <c r="D33" s="68" t="s">
        <v>225</v>
      </c>
      <c r="E33" s="72">
        <f>E26/(0+1)</f>
        <v>16000000</v>
      </c>
      <c r="F33" s="72">
        <f>F26/(0+1)</f>
        <v>16000000</v>
      </c>
      <c r="G33" s="72">
        <f>G26/(0+1)</f>
        <v>8000000</v>
      </c>
      <c r="H33" s="72">
        <f>H26/(0+1)</f>
        <v>8000000</v>
      </c>
      <c r="I33" s="72">
        <f>I26/(0+1)</f>
        <v>1000000</v>
      </c>
      <c r="J33" s="59" t="s">
        <v>195</v>
      </c>
      <c r="K33" s="60" t="s">
        <v>226</v>
      </c>
    </row>
    <row r="34" spans="4:11" x14ac:dyDescent="0.3">
      <c r="D34" s="68" t="s">
        <v>203</v>
      </c>
      <c r="E34" s="59">
        <v>50</v>
      </c>
      <c r="F34" s="59">
        <v>50</v>
      </c>
      <c r="G34" s="59">
        <v>50</v>
      </c>
      <c r="H34" s="59">
        <v>50</v>
      </c>
      <c r="I34" s="59">
        <v>50</v>
      </c>
      <c r="J34" s="59" t="s">
        <v>204</v>
      </c>
      <c r="K34" s="60"/>
    </row>
    <row r="35" spans="4:11" ht="17.25" thickBot="1" x14ac:dyDescent="0.35">
      <c r="D35" s="71" t="s">
        <v>81</v>
      </c>
      <c r="E35" s="61">
        <f>INT(E31*E34/100)</f>
        <v>332</v>
      </c>
      <c r="F35" s="61">
        <f>INT(F31*F34/100)</f>
        <v>99</v>
      </c>
      <c r="G35" s="61">
        <f>INT(G31*G34/100)</f>
        <v>49</v>
      </c>
      <c r="H35" s="61">
        <f>INT(H31*H34/100)</f>
        <v>49</v>
      </c>
      <c r="I35" s="61">
        <f>INT(I31*I34/100)</f>
        <v>5</v>
      </c>
      <c r="J35" s="61"/>
      <c r="K35" s="73" t="s">
        <v>227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zoomScaleNormal="100" workbookViewId="0">
      <selection activeCell="H3" sqref="H3:I13"/>
    </sheetView>
  </sheetViews>
  <sheetFormatPr defaultRowHeight="16.5" x14ac:dyDescent="0.3"/>
  <cols>
    <col min="2" max="2" width="9" style="82"/>
    <col min="3" max="3" width="12.75" style="81" bestFit="1" customWidth="1"/>
    <col min="4" max="4" width="12.625" style="81" bestFit="1" customWidth="1"/>
    <col min="5" max="5" width="12.625" style="81" customWidth="1"/>
    <col min="6" max="6" width="17.25" style="81" bestFit="1" customWidth="1"/>
    <col min="7" max="7" width="12.625" style="81" customWidth="1"/>
    <col min="8" max="8" width="9" style="82"/>
    <col min="9" max="9" width="11.875" style="81" bestFit="1" customWidth="1"/>
    <col min="10" max="10" width="11.375" style="81" bestFit="1" customWidth="1"/>
    <col min="11" max="11" width="11.375" bestFit="1" customWidth="1"/>
    <col min="12" max="13" width="12.625" style="81" customWidth="1"/>
  </cols>
  <sheetData>
    <row r="2" spans="2:13" ht="17.25" thickBot="1" x14ac:dyDescent="0.35">
      <c r="B2" s="82" t="s">
        <v>282</v>
      </c>
    </row>
    <row r="3" spans="2:13" s="82" customFormat="1" x14ac:dyDescent="0.3">
      <c r="B3" s="106" t="s">
        <v>319</v>
      </c>
      <c r="C3" s="107" t="s">
        <v>303</v>
      </c>
      <c r="D3" s="107" t="s">
        <v>330</v>
      </c>
      <c r="E3" s="107" t="s">
        <v>324</v>
      </c>
      <c r="F3" s="108" t="s">
        <v>331</v>
      </c>
      <c r="G3" s="109" t="s">
        <v>324</v>
      </c>
      <c r="H3" s="106" t="s">
        <v>319</v>
      </c>
      <c r="I3" s="107" t="s">
        <v>303</v>
      </c>
      <c r="J3" s="107" t="s">
        <v>330</v>
      </c>
      <c r="K3" s="107" t="s">
        <v>324</v>
      </c>
      <c r="L3" s="108" t="s">
        <v>331</v>
      </c>
      <c r="M3" s="109" t="s">
        <v>324</v>
      </c>
    </row>
    <row r="4" spans="2:13" x14ac:dyDescent="0.3">
      <c r="B4" s="90">
        <v>1</v>
      </c>
      <c r="C4" s="88" t="s">
        <v>245</v>
      </c>
      <c r="D4" s="83" t="s">
        <v>304</v>
      </c>
      <c r="E4" s="83"/>
      <c r="F4" s="83" t="s">
        <v>304</v>
      </c>
      <c r="G4" s="84"/>
      <c r="H4" s="90">
        <v>2</v>
      </c>
      <c r="I4" s="88" t="s">
        <v>246</v>
      </c>
      <c r="J4" s="83" t="s">
        <v>304</v>
      </c>
      <c r="K4" s="59"/>
      <c r="L4" s="83" t="s">
        <v>338</v>
      </c>
      <c r="M4" s="84" t="s">
        <v>339</v>
      </c>
    </row>
    <row r="5" spans="2:13" x14ac:dyDescent="0.3">
      <c r="B5" s="90">
        <v>3</v>
      </c>
      <c r="C5" s="88" t="s">
        <v>247</v>
      </c>
      <c r="D5" s="88" t="s">
        <v>305</v>
      </c>
      <c r="E5" s="88" t="s">
        <v>314</v>
      </c>
      <c r="F5" s="88" t="s">
        <v>332</v>
      </c>
      <c r="G5" s="87" t="s">
        <v>374</v>
      </c>
      <c r="H5" s="90">
        <v>4</v>
      </c>
      <c r="I5" s="88" t="s">
        <v>248</v>
      </c>
      <c r="J5" s="83" t="s">
        <v>304</v>
      </c>
      <c r="K5" s="59"/>
      <c r="L5" s="88" t="s">
        <v>340</v>
      </c>
      <c r="M5" s="87" t="s">
        <v>374</v>
      </c>
    </row>
    <row r="6" spans="2:13" x14ac:dyDescent="0.3">
      <c r="B6" s="90">
        <v>5</v>
      </c>
      <c r="C6" s="88" t="s">
        <v>249</v>
      </c>
      <c r="D6" s="88" t="s">
        <v>306</v>
      </c>
      <c r="E6" s="88"/>
      <c r="F6" s="88" t="s">
        <v>333</v>
      </c>
      <c r="G6" s="87" t="s">
        <v>374</v>
      </c>
      <c r="H6" s="90">
        <v>6</v>
      </c>
      <c r="I6" s="88" t="s">
        <v>250</v>
      </c>
      <c r="J6" s="83" t="s">
        <v>304</v>
      </c>
      <c r="K6" s="59"/>
      <c r="L6" s="88" t="s">
        <v>341</v>
      </c>
      <c r="M6" s="87" t="s">
        <v>374</v>
      </c>
    </row>
    <row r="7" spans="2:13" x14ac:dyDescent="0.3">
      <c r="B7" s="90">
        <v>7</v>
      </c>
      <c r="C7" s="88" t="s">
        <v>251</v>
      </c>
      <c r="D7" s="88" t="s">
        <v>307</v>
      </c>
      <c r="E7" s="88"/>
      <c r="F7" s="88" t="s">
        <v>334</v>
      </c>
      <c r="G7" s="87" t="s">
        <v>374</v>
      </c>
      <c r="H7" s="90">
        <v>8</v>
      </c>
      <c r="I7" s="88" t="s">
        <v>253</v>
      </c>
      <c r="J7" s="83" t="s">
        <v>304</v>
      </c>
      <c r="K7" s="59"/>
      <c r="L7" s="88" t="s">
        <v>342</v>
      </c>
      <c r="M7" s="87" t="s">
        <v>374</v>
      </c>
    </row>
    <row r="8" spans="2:13" x14ac:dyDescent="0.3">
      <c r="B8" s="90">
        <v>9</v>
      </c>
      <c r="C8" s="88" t="s">
        <v>252</v>
      </c>
      <c r="D8" s="83" t="s">
        <v>304</v>
      </c>
      <c r="E8" s="83"/>
      <c r="F8" s="83" t="s">
        <v>335</v>
      </c>
      <c r="G8" s="87" t="s">
        <v>374</v>
      </c>
      <c r="H8" s="90">
        <v>10</v>
      </c>
      <c r="I8" s="88" t="s">
        <v>254</v>
      </c>
      <c r="J8" s="83" t="s">
        <v>304</v>
      </c>
      <c r="K8" s="59"/>
      <c r="L8" s="83" t="s">
        <v>343</v>
      </c>
      <c r="M8" s="87" t="s">
        <v>374</v>
      </c>
    </row>
    <row r="9" spans="2:13" x14ac:dyDescent="0.3">
      <c r="B9" s="90">
        <v>11</v>
      </c>
      <c r="C9" s="88" t="s">
        <v>255</v>
      </c>
      <c r="D9" s="83" t="s">
        <v>304</v>
      </c>
      <c r="E9" s="83"/>
      <c r="F9" s="83" t="s">
        <v>304</v>
      </c>
      <c r="G9" s="84"/>
      <c r="H9" s="90">
        <v>12</v>
      </c>
      <c r="I9" s="88" t="s">
        <v>256</v>
      </c>
      <c r="J9" s="83" t="s">
        <v>304</v>
      </c>
      <c r="K9" s="59"/>
      <c r="L9" s="83" t="s">
        <v>304</v>
      </c>
      <c r="M9" s="84"/>
    </row>
    <row r="10" spans="2:13" x14ac:dyDescent="0.3">
      <c r="B10" s="90">
        <v>13</v>
      </c>
      <c r="C10" s="88" t="s">
        <v>257</v>
      </c>
      <c r="D10" s="83" t="s">
        <v>304</v>
      </c>
      <c r="E10" s="83"/>
      <c r="F10" s="83" t="s">
        <v>304</v>
      </c>
      <c r="G10" s="84"/>
      <c r="H10" s="90">
        <v>14</v>
      </c>
      <c r="I10" s="88" t="s">
        <v>258</v>
      </c>
      <c r="J10" s="83" t="s">
        <v>304</v>
      </c>
      <c r="K10" s="59"/>
      <c r="L10" s="83" t="s">
        <v>304</v>
      </c>
      <c r="M10" s="84"/>
    </row>
    <row r="11" spans="2:13" x14ac:dyDescent="0.3">
      <c r="B11" s="90">
        <v>15</v>
      </c>
      <c r="C11" s="88" t="s">
        <v>259</v>
      </c>
      <c r="D11" s="83" t="s">
        <v>304</v>
      </c>
      <c r="E11" s="83"/>
      <c r="F11" s="83" t="s">
        <v>304</v>
      </c>
      <c r="G11" s="84"/>
      <c r="H11" s="90">
        <v>16</v>
      </c>
      <c r="I11" s="88" t="s">
        <v>261</v>
      </c>
      <c r="J11" s="83" t="s">
        <v>304</v>
      </c>
      <c r="K11" s="59"/>
      <c r="L11" s="83" t="s">
        <v>304</v>
      </c>
      <c r="M11" s="84"/>
    </row>
    <row r="12" spans="2:13" x14ac:dyDescent="0.3">
      <c r="B12" s="90">
        <v>17</v>
      </c>
      <c r="C12" s="88" t="s">
        <v>260</v>
      </c>
      <c r="D12" s="83" t="s">
        <v>304</v>
      </c>
      <c r="E12" s="83"/>
      <c r="F12" s="83" t="s">
        <v>304</v>
      </c>
      <c r="G12" s="84"/>
      <c r="H12" s="90">
        <v>18</v>
      </c>
      <c r="I12" s="88" t="s">
        <v>262</v>
      </c>
      <c r="J12" s="83" t="s">
        <v>304</v>
      </c>
      <c r="K12" s="59"/>
      <c r="L12" s="83" t="s">
        <v>304</v>
      </c>
      <c r="M12" s="84"/>
    </row>
    <row r="13" spans="2:13" x14ac:dyDescent="0.3">
      <c r="B13" s="90">
        <v>19</v>
      </c>
      <c r="C13" s="88" t="s">
        <v>263</v>
      </c>
      <c r="D13" s="88" t="s">
        <v>263</v>
      </c>
      <c r="E13" s="88"/>
      <c r="F13" s="88" t="s">
        <v>263</v>
      </c>
      <c r="G13" s="87"/>
      <c r="H13" s="90">
        <v>20</v>
      </c>
      <c r="I13" s="88" t="s">
        <v>264</v>
      </c>
      <c r="J13" s="88" t="s">
        <v>264</v>
      </c>
      <c r="K13" s="59"/>
      <c r="L13" s="88" t="s">
        <v>264</v>
      </c>
      <c r="M13" s="87"/>
    </row>
    <row r="14" spans="2:13" x14ac:dyDescent="0.3">
      <c r="B14" s="90">
        <v>21</v>
      </c>
      <c r="C14" s="88" t="s">
        <v>265</v>
      </c>
      <c r="D14" s="83" t="s">
        <v>304</v>
      </c>
      <c r="E14" s="88"/>
      <c r="F14" s="83" t="s">
        <v>304</v>
      </c>
      <c r="G14" s="87"/>
      <c r="H14" s="90">
        <v>22</v>
      </c>
      <c r="I14" s="88" t="s">
        <v>266</v>
      </c>
      <c r="J14" s="83" t="s">
        <v>304</v>
      </c>
      <c r="K14" s="59"/>
      <c r="L14" s="83" t="s">
        <v>344</v>
      </c>
      <c r="M14" s="87" t="s">
        <v>375</v>
      </c>
    </row>
    <row r="15" spans="2:13" x14ac:dyDescent="0.3">
      <c r="B15" s="90">
        <v>23</v>
      </c>
      <c r="C15" s="88" t="s">
        <v>267</v>
      </c>
      <c r="D15" s="88" t="s">
        <v>308</v>
      </c>
      <c r="E15" s="88"/>
      <c r="F15" s="88" t="s">
        <v>308</v>
      </c>
      <c r="G15" s="87"/>
      <c r="H15" s="90">
        <v>24</v>
      </c>
      <c r="I15" s="88" t="s">
        <v>267</v>
      </c>
      <c r="J15" s="83" t="s">
        <v>304</v>
      </c>
      <c r="K15" s="59"/>
      <c r="L15" s="83" t="s">
        <v>304</v>
      </c>
      <c r="M15" s="87"/>
    </row>
    <row r="16" spans="2:13" x14ac:dyDescent="0.3">
      <c r="B16" s="90">
        <v>25</v>
      </c>
      <c r="C16" s="88" t="s">
        <v>268</v>
      </c>
      <c r="D16" s="83" t="s">
        <v>304</v>
      </c>
      <c r="E16" s="83"/>
      <c r="F16" s="83" t="s">
        <v>304</v>
      </c>
      <c r="G16" s="84"/>
      <c r="H16" s="90">
        <v>26</v>
      </c>
      <c r="I16" s="88" t="s">
        <v>275</v>
      </c>
      <c r="J16" s="83" t="s">
        <v>304</v>
      </c>
      <c r="K16" s="59"/>
      <c r="L16" s="83" t="s">
        <v>345</v>
      </c>
      <c r="M16" s="87" t="s">
        <v>375</v>
      </c>
    </row>
    <row r="17" spans="2:13" x14ac:dyDescent="0.3">
      <c r="B17" s="90">
        <v>27</v>
      </c>
      <c r="C17" s="88" t="s">
        <v>269</v>
      </c>
      <c r="D17" s="88" t="s">
        <v>308</v>
      </c>
      <c r="E17" s="83"/>
      <c r="F17" s="88" t="s">
        <v>308</v>
      </c>
      <c r="G17" s="84"/>
      <c r="H17" s="90">
        <v>28</v>
      </c>
      <c r="I17" s="88" t="s">
        <v>276</v>
      </c>
      <c r="J17" s="83" t="s">
        <v>304</v>
      </c>
      <c r="K17" s="59"/>
      <c r="L17" s="88" t="s">
        <v>346</v>
      </c>
      <c r="M17" s="87" t="s">
        <v>375</v>
      </c>
    </row>
    <row r="18" spans="2:13" x14ac:dyDescent="0.3">
      <c r="B18" s="90">
        <v>29</v>
      </c>
      <c r="C18" s="88" t="s">
        <v>270</v>
      </c>
      <c r="D18" s="83" t="s">
        <v>304</v>
      </c>
      <c r="E18" s="83"/>
      <c r="F18" s="83" t="s">
        <v>336</v>
      </c>
      <c r="G18" s="87" t="s">
        <v>375</v>
      </c>
      <c r="H18" s="90">
        <v>30</v>
      </c>
      <c r="I18" s="88" t="s">
        <v>277</v>
      </c>
      <c r="J18" s="83" t="s">
        <v>304</v>
      </c>
      <c r="K18" s="59"/>
      <c r="L18" s="83" t="s">
        <v>347</v>
      </c>
      <c r="M18" s="87" t="s">
        <v>375</v>
      </c>
    </row>
    <row r="19" spans="2:13" x14ac:dyDescent="0.3">
      <c r="B19" s="90">
        <v>31</v>
      </c>
      <c r="C19" s="88" t="s">
        <v>271</v>
      </c>
      <c r="D19" s="83" t="s">
        <v>304</v>
      </c>
      <c r="E19" s="83"/>
      <c r="F19" s="83" t="s">
        <v>337</v>
      </c>
      <c r="G19" s="87" t="s">
        <v>375</v>
      </c>
      <c r="H19" s="90">
        <v>32</v>
      </c>
      <c r="I19" s="88" t="s">
        <v>278</v>
      </c>
      <c r="J19" s="83" t="s">
        <v>304</v>
      </c>
      <c r="K19" s="59"/>
      <c r="L19" s="83" t="s">
        <v>348</v>
      </c>
      <c r="M19" s="87" t="s">
        <v>375</v>
      </c>
    </row>
    <row r="20" spans="2:13" x14ac:dyDescent="0.3">
      <c r="B20" s="90">
        <v>33</v>
      </c>
      <c r="C20" s="88" t="s">
        <v>272</v>
      </c>
      <c r="D20" s="83" t="s">
        <v>304</v>
      </c>
      <c r="E20" s="83"/>
      <c r="F20" s="83" t="s">
        <v>304</v>
      </c>
      <c r="G20" s="84"/>
      <c r="H20" s="90">
        <v>34</v>
      </c>
      <c r="I20" s="88" t="s">
        <v>279</v>
      </c>
      <c r="J20" s="83" t="s">
        <v>304</v>
      </c>
      <c r="K20" s="59"/>
      <c r="L20" s="83" t="s">
        <v>304</v>
      </c>
      <c r="M20" s="84"/>
    </row>
    <row r="21" spans="2:13" x14ac:dyDescent="0.3">
      <c r="B21" s="90">
        <v>35</v>
      </c>
      <c r="C21" s="88" t="s">
        <v>273</v>
      </c>
      <c r="D21" s="83" t="s">
        <v>304</v>
      </c>
      <c r="E21" s="83"/>
      <c r="F21" s="83" t="s">
        <v>304</v>
      </c>
      <c r="G21" s="84"/>
      <c r="H21" s="90">
        <v>36</v>
      </c>
      <c r="I21" s="88" t="s">
        <v>280</v>
      </c>
      <c r="J21" s="83" t="s">
        <v>304</v>
      </c>
      <c r="K21" s="59"/>
      <c r="L21" s="83" t="s">
        <v>304</v>
      </c>
      <c r="M21" s="84"/>
    </row>
    <row r="22" spans="2:13" x14ac:dyDescent="0.3">
      <c r="B22" s="90">
        <v>37</v>
      </c>
      <c r="C22" s="88" t="s">
        <v>274</v>
      </c>
      <c r="D22" s="83" t="s">
        <v>304</v>
      </c>
      <c r="E22" s="83"/>
      <c r="F22" s="83" t="s">
        <v>304</v>
      </c>
      <c r="G22" s="84"/>
      <c r="H22" s="90">
        <v>38</v>
      </c>
      <c r="I22" s="88" t="s">
        <v>281</v>
      </c>
      <c r="J22" s="83" t="s">
        <v>304</v>
      </c>
      <c r="K22" s="59"/>
      <c r="L22" s="83" t="s">
        <v>349</v>
      </c>
      <c r="M22" s="87" t="s">
        <v>375</v>
      </c>
    </row>
    <row r="23" spans="2:13" ht="17.25" thickBot="1" x14ac:dyDescent="0.35">
      <c r="B23" s="91">
        <v>39</v>
      </c>
      <c r="C23" s="89" t="s">
        <v>269</v>
      </c>
      <c r="D23" s="85" t="s">
        <v>304</v>
      </c>
      <c r="E23" s="85"/>
      <c r="F23" s="85" t="s">
        <v>304</v>
      </c>
      <c r="G23" s="86"/>
      <c r="H23" s="91">
        <v>40</v>
      </c>
      <c r="I23" s="89" t="s">
        <v>276</v>
      </c>
      <c r="J23" s="85" t="s">
        <v>304</v>
      </c>
      <c r="K23" s="61"/>
      <c r="L23" s="85" t="s">
        <v>304</v>
      </c>
      <c r="M23" s="86"/>
    </row>
    <row r="25" spans="2:13" ht="17.25" thickBot="1" x14ac:dyDescent="0.35">
      <c r="B25" s="82" t="s">
        <v>283</v>
      </c>
    </row>
    <row r="26" spans="2:13" s="82" customFormat="1" x14ac:dyDescent="0.3">
      <c r="B26" s="106" t="s">
        <v>319</v>
      </c>
      <c r="C26" s="107" t="s">
        <v>303</v>
      </c>
      <c r="D26" s="107" t="s">
        <v>330</v>
      </c>
      <c r="E26" s="107" t="s">
        <v>324</v>
      </c>
      <c r="F26" s="108" t="s">
        <v>331</v>
      </c>
      <c r="G26" s="109" t="s">
        <v>324</v>
      </c>
      <c r="H26" s="106" t="s">
        <v>319</v>
      </c>
      <c r="I26" s="107" t="s">
        <v>303</v>
      </c>
      <c r="J26" s="107" t="s">
        <v>330</v>
      </c>
      <c r="K26" s="107" t="s">
        <v>324</v>
      </c>
      <c r="L26" s="108" t="s">
        <v>331</v>
      </c>
      <c r="M26" s="109" t="s">
        <v>324</v>
      </c>
    </row>
    <row r="27" spans="2:13" x14ac:dyDescent="0.3">
      <c r="B27" s="90">
        <v>1</v>
      </c>
      <c r="C27" s="88" t="s">
        <v>315</v>
      </c>
      <c r="D27" s="113" t="s">
        <v>309</v>
      </c>
      <c r="E27" s="113" t="s">
        <v>320</v>
      </c>
      <c r="F27" s="88" t="s">
        <v>350</v>
      </c>
      <c r="G27" s="87" t="s">
        <v>376</v>
      </c>
      <c r="H27" s="90">
        <v>2</v>
      </c>
      <c r="I27" s="88" t="s">
        <v>287</v>
      </c>
      <c r="J27" s="83" t="s">
        <v>304</v>
      </c>
      <c r="K27" s="59"/>
      <c r="L27" s="83" t="s">
        <v>304</v>
      </c>
      <c r="M27" s="87"/>
    </row>
    <row r="28" spans="2:13" x14ac:dyDescent="0.3">
      <c r="B28" s="90">
        <v>3</v>
      </c>
      <c r="C28" s="88" t="s">
        <v>286</v>
      </c>
      <c r="D28" s="83" t="s">
        <v>304</v>
      </c>
      <c r="E28" s="83"/>
      <c r="F28" s="83" t="s">
        <v>351</v>
      </c>
      <c r="G28" s="87" t="s">
        <v>376</v>
      </c>
      <c r="H28" s="90">
        <v>4</v>
      </c>
      <c r="I28" s="88" t="s">
        <v>288</v>
      </c>
      <c r="J28" s="83" t="s">
        <v>304</v>
      </c>
      <c r="K28" s="59"/>
      <c r="L28" s="83" t="s">
        <v>304</v>
      </c>
      <c r="M28" s="84"/>
    </row>
    <row r="29" spans="2:13" x14ac:dyDescent="0.3">
      <c r="B29" s="90">
        <v>5</v>
      </c>
      <c r="C29" s="88" t="s">
        <v>284</v>
      </c>
      <c r="D29" s="83" t="s">
        <v>304</v>
      </c>
      <c r="E29" s="83"/>
      <c r="F29" s="83" t="s">
        <v>352</v>
      </c>
      <c r="G29" s="87" t="s">
        <v>376</v>
      </c>
      <c r="H29" s="90">
        <v>6</v>
      </c>
      <c r="I29" s="88" t="s">
        <v>289</v>
      </c>
      <c r="J29" s="83" t="s">
        <v>304</v>
      </c>
      <c r="K29" s="59"/>
      <c r="L29" s="83" t="s">
        <v>366</v>
      </c>
      <c r="M29" s="87" t="s">
        <v>376</v>
      </c>
    </row>
    <row r="30" spans="2:13" x14ac:dyDescent="0.3">
      <c r="B30" s="90">
        <v>7</v>
      </c>
      <c r="C30" s="88" t="s">
        <v>285</v>
      </c>
      <c r="D30" s="83" t="s">
        <v>304</v>
      </c>
      <c r="E30" s="83"/>
      <c r="F30" s="83" t="s">
        <v>304</v>
      </c>
      <c r="G30" s="84"/>
      <c r="H30" s="90">
        <v>8</v>
      </c>
      <c r="I30" s="88" t="s">
        <v>286</v>
      </c>
      <c r="J30" s="83" t="s">
        <v>304</v>
      </c>
      <c r="K30" s="59"/>
      <c r="L30" s="83" t="s">
        <v>304</v>
      </c>
      <c r="M30" s="84"/>
    </row>
    <row r="31" spans="2:13" x14ac:dyDescent="0.3">
      <c r="B31" s="90">
        <v>9</v>
      </c>
      <c r="C31" s="88" t="s">
        <v>265</v>
      </c>
      <c r="D31" s="83" t="s">
        <v>304</v>
      </c>
      <c r="E31" s="83"/>
      <c r="F31" s="83" t="s">
        <v>353</v>
      </c>
      <c r="G31" s="87" t="s">
        <v>376</v>
      </c>
      <c r="H31" s="90">
        <v>10</v>
      </c>
      <c r="I31" s="88" t="s">
        <v>266</v>
      </c>
      <c r="J31" s="83" t="s">
        <v>304</v>
      </c>
      <c r="K31" s="59"/>
      <c r="L31" s="83" t="s">
        <v>304</v>
      </c>
      <c r="M31" s="84"/>
    </row>
    <row r="32" spans="2:13" x14ac:dyDescent="0.3">
      <c r="B32" s="90">
        <v>11</v>
      </c>
      <c r="C32" s="88" t="s">
        <v>290</v>
      </c>
      <c r="D32" s="83" t="s">
        <v>304</v>
      </c>
      <c r="E32" s="83"/>
      <c r="F32" s="83" t="s">
        <v>354</v>
      </c>
      <c r="G32" s="87" t="s">
        <v>376</v>
      </c>
      <c r="H32" s="90">
        <v>12</v>
      </c>
      <c r="I32" s="88" t="s">
        <v>299</v>
      </c>
      <c r="J32" s="83" t="s">
        <v>304</v>
      </c>
      <c r="K32" s="59"/>
      <c r="L32" s="83" t="s">
        <v>304</v>
      </c>
      <c r="M32" s="84"/>
    </row>
    <row r="33" spans="2:13" x14ac:dyDescent="0.3">
      <c r="B33" s="90">
        <v>13</v>
      </c>
      <c r="C33" s="88" t="s">
        <v>316</v>
      </c>
      <c r="D33" s="113" t="s">
        <v>310</v>
      </c>
      <c r="E33" s="113" t="s">
        <v>321</v>
      </c>
      <c r="F33" s="88" t="s">
        <v>355</v>
      </c>
      <c r="G33" s="87" t="s">
        <v>376</v>
      </c>
      <c r="H33" s="90">
        <v>14</v>
      </c>
      <c r="I33" s="88" t="s">
        <v>272</v>
      </c>
      <c r="J33" s="83" t="s">
        <v>304</v>
      </c>
      <c r="K33" s="59"/>
      <c r="L33" s="88" t="s">
        <v>369</v>
      </c>
      <c r="M33" s="87" t="s">
        <v>377</v>
      </c>
    </row>
    <row r="34" spans="2:13" x14ac:dyDescent="0.3">
      <c r="B34" s="90">
        <v>15</v>
      </c>
      <c r="C34" s="88" t="s">
        <v>279</v>
      </c>
      <c r="D34" s="83" t="s">
        <v>304</v>
      </c>
      <c r="E34" s="83"/>
      <c r="F34" s="83" t="s">
        <v>356</v>
      </c>
      <c r="G34" s="87" t="s">
        <v>376</v>
      </c>
      <c r="H34" s="90">
        <v>16</v>
      </c>
      <c r="I34" s="88" t="s">
        <v>273</v>
      </c>
      <c r="J34" s="83" t="s">
        <v>304</v>
      </c>
      <c r="K34" s="59"/>
      <c r="L34" s="83" t="s">
        <v>370</v>
      </c>
      <c r="M34" s="87" t="s">
        <v>377</v>
      </c>
    </row>
    <row r="35" spans="2:13" x14ac:dyDescent="0.3">
      <c r="B35" s="90">
        <v>17</v>
      </c>
      <c r="C35" s="88" t="s">
        <v>288</v>
      </c>
      <c r="D35" s="83" t="s">
        <v>304</v>
      </c>
      <c r="E35" s="83"/>
      <c r="F35" s="83" t="s">
        <v>357</v>
      </c>
      <c r="G35" s="87" t="s">
        <v>376</v>
      </c>
      <c r="H35" s="90">
        <v>18</v>
      </c>
      <c r="I35" s="88" t="s">
        <v>289</v>
      </c>
      <c r="J35" s="83" t="s">
        <v>304</v>
      </c>
      <c r="K35" s="59"/>
      <c r="L35" s="83" t="s">
        <v>304</v>
      </c>
      <c r="M35" s="84"/>
    </row>
    <row r="36" spans="2:13" x14ac:dyDescent="0.3">
      <c r="B36" s="90">
        <v>19</v>
      </c>
      <c r="C36" s="88" t="s">
        <v>291</v>
      </c>
      <c r="D36" s="83" t="s">
        <v>304</v>
      </c>
      <c r="E36" s="83"/>
      <c r="F36" s="83" t="s">
        <v>358</v>
      </c>
      <c r="G36" s="87" t="s">
        <v>376</v>
      </c>
      <c r="H36" s="90">
        <v>20</v>
      </c>
      <c r="I36" s="88" t="s">
        <v>296</v>
      </c>
      <c r="J36" s="83" t="s">
        <v>304</v>
      </c>
      <c r="K36" s="59"/>
      <c r="L36" s="83" t="s">
        <v>304</v>
      </c>
      <c r="M36" s="84"/>
    </row>
    <row r="37" spans="2:13" x14ac:dyDescent="0.3">
      <c r="B37" s="90">
        <v>21</v>
      </c>
      <c r="C37" s="88" t="s">
        <v>292</v>
      </c>
      <c r="D37" s="83" t="s">
        <v>304</v>
      </c>
      <c r="E37" s="83"/>
      <c r="F37" s="83" t="s">
        <v>359</v>
      </c>
      <c r="G37" s="87" t="s">
        <v>376</v>
      </c>
      <c r="H37" s="90">
        <v>22</v>
      </c>
      <c r="I37" s="88" t="s">
        <v>317</v>
      </c>
      <c r="J37" s="88" t="s">
        <v>322</v>
      </c>
      <c r="K37" s="88" t="s">
        <v>311</v>
      </c>
      <c r="L37" s="83" t="s">
        <v>367</v>
      </c>
      <c r="M37" s="88" t="s">
        <v>173</v>
      </c>
    </row>
    <row r="38" spans="2:13" x14ac:dyDescent="0.3">
      <c r="B38" s="90">
        <v>23</v>
      </c>
      <c r="C38" s="88" t="s">
        <v>293</v>
      </c>
      <c r="D38" s="83" t="s">
        <v>304</v>
      </c>
      <c r="E38" s="83"/>
      <c r="F38" s="83" t="s">
        <v>360</v>
      </c>
      <c r="G38" s="87" t="s">
        <v>376</v>
      </c>
      <c r="H38" s="90">
        <v>24</v>
      </c>
      <c r="I38" s="88" t="s">
        <v>318</v>
      </c>
      <c r="J38" s="88" t="s">
        <v>323</v>
      </c>
      <c r="K38" s="88" t="s">
        <v>312</v>
      </c>
      <c r="L38" s="83" t="s">
        <v>368</v>
      </c>
      <c r="M38" s="88" t="s">
        <v>174</v>
      </c>
    </row>
    <row r="39" spans="2:13" x14ac:dyDescent="0.3">
      <c r="B39" s="90">
        <v>25</v>
      </c>
      <c r="C39" s="88" t="s">
        <v>291</v>
      </c>
      <c r="D39" s="83" t="s">
        <v>304</v>
      </c>
      <c r="E39" s="83"/>
      <c r="F39" s="83" t="s">
        <v>304</v>
      </c>
      <c r="G39" s="84"/>
      <c r="H39" s="90">
        <v>26</v>
      </c>
      <c r="I39" s="88" t="s">
        <v>292</v>
      </c>
      <c r="J39" s="83" t="s">
        <v>304</v>
      </c>
      <c r="K39" s="59"/>
      <c r="L39" s="83" t="s">
        <v>304</v>
      </c>
      <c r="M39" s="84"/>
    </row>
    <row r="40" spans="2:13" x14ac:dyDescent="0.3">
      <c r="B40" s="90">
        <v>27</v>
      </c>
      <c r="C40" s="88" t="s">
        <v>294</v>
      </c>
      <c r="D40" s="83" t="s">
        <v>304</v>
      </c>
      <c r="E40" s="83"/>
      <c r="F40" s="83" t="s">
        <v>361</v>
      </c>
      <c r="G40" s="87" t="s">
        <v>376</v>
      </c>
      <c r="H40" s="90">
        <v>28</v>
      </c>
      <c r="I40" s="88" t="s">
        <v>300</v>
      </c>
      <c r="J40" s="83" t="s">
        <v>304</v>
      </c>
      <c r="K40" s="59"/>
      <c r="L40" s="83" t="s">
        <v>371</v>
      </c>
      <c r="M40" s="87" t="s">
        <v>376</v>
      </c>
    </row>
    <row r="41" spans="2:13" x14ac:dyDescent="0.3">
      <c r="B41" s="90">
        <v>29</v>
      </c>
      <c r="C41" s="88" t="s">
        <v>295</v>
      </c>
      <c r="D41" s="83" t="s">
        <v>304</v>
      </c>
      <c r="E41" s="83"/>
      <c r="F41" s="83" t="s">
        <v>362</v>
      </c>
      <c r="G41" s="87" t="s">
        <v>376</v>
      </c>
      <c r="H41" s="90">
        <v>30</v>
      </c>
      <c r="I41" s="88" t="s">
        <v>301</v>
      </c>
      <c r="J41" s="88" t="s">
        <v>301</v>
      </c>
      <c r="K41" s="59"/>
      <c r="L41" s="83" t="s">
        <v>372</v>
      </c>
      <c r="M41" s="87" t="s">
        <v>376</v>
      </c>
    </row>
    <row r="42" spans="2:13" x14ac:dyDescent="0.3">
      <c r="B42" s="90">
        <v>31</v>
      </c>
      <c r="C42" s="88" t="s">
        <v>296</v>
      </c>
      <c r="D42" s="83" t="s">
        <v>304</v>
      </c>
      <c r="E42" s="83"/>
      <c r="F42" s="83" t="s">
        <v>363</v>
      </c>
      <c r="G42" s="87" t="s">
        <v>376</v>
      </c>
      <c r="H42" s="90">
        <v>32</v>
      </c>
      <c r="I42" s="88" t="s">
        <v>280</v>
      </c>
      <c r="J42" s="88" t="s">
        <v>280</v>
      </c>
      <c r="K42" s="59"/>
      <c r="L42" s="83" t="s">
        <v>373</v>
      </c>
      <c r="M42" s="87" t="s">
        <v>376</v>
      </c>
    </row>
    <row r="43" spans="2:13" x14ac:dyDescent="0.3">
      <c r="B43" s="90">
        <v>33</v>
      </c>
      <c r="C43" s="88" t="s">
        <v>268</v>
      </c>
      <c r="D43" s="83" t="s">
        <v>304</v>
      </c>
      <c r="E43" s="83"/>
      <c r="F43" s="83" t="s">
        <v>364</v>
      </c>
      <c r="G43" s="87" t="s">
        <v>376</v>
      </c>
      <c r="H43" s="90">
        <v>34</v>
      </c>
      <c r="I43" s="88" t="s">
        <v>275</v>
      </c>
      <c r="J43" s="88" t="s">
        <v>275</v>
      </c>
      <c r="K43" s="88" t="s">
        <v>313</v>
      </c>
      <c r="L43" s="83" t="s">
        <v>304</v>
      </c>
      <c r="M43" s="84"/>
    </row>
    <row r="44" spans="2:13" x14ac:dyDescent="0.3">
      <c r="B44" s="90">
        <v>35</v>
      </c>
      <c r="C44" s="88" t="s">
        <v>274</v>
      </c>
      <c r="D44" s="83" t="s">
        <v>304</v>
      </c>
      <c r="E44" s="83"/>
      <c r="F44" s="83" t="s">
        <v>365</v>
      </c>
      <c r="G44" s="87" t="s">
        <v>376</v>
      </c>
      <c r="H44" s="90">
        <v>36</v>
      </c>
      <c r="I44" s="88" t="s">
        <v>281</v>
      </c>
      <c r="J44" s="83" t="s">
        <v>304</v>
      </c>
      <c r="K44" s="59"/>
      <c r="L44" s="83" t="s">
        <v>304</v>
      </c>
      <c r="M44" s="84"/>
    </row>
    <row r="45" spans="2:13" x14ac:dyDescent="0.3">
      <c r="B45" s="90">
        <v>37</v>
      </c>
      <c r="C45" s="88" t="s">
        <v>297</v>
      </c>
      <c r="D45" s="83" t="s">
        <v>304</v>
      </c>
      <c r="E45" s="83"/>
      <c r="F45" s="83" t="s">
        <v>304</v>
      </c>
      <c r="G45" s="84"/>
      <c r="H45" s="90">
        <v>38</v>
      </c>
      <c r="I45" s="88" t="s">
        <v>284</v>
      </c>
      <c r="J45" s="83" t="s">
        <v>304</v>
      </c>
      <c r="K45" s="59"/>
      <c r="L45" s="83" t="s">
        <v>304</v>
      </c>
      <c r="M45" s="84"/>
    </row>
    <row r="46" spans="2:13" ht="17.25" thickBot="1" x14ac:dyDescent="0.35">
      <c r="B46" s="91">
        <v>39</v>
      </c>
      <c r="C46" s="89" t="s">
        <v>298</v>
      </c>
      <c r="D46" s="85" t="s">
        <v>304</v>
      </c>
      <c r="E46" s="85"/>
      <c r="F46" s="85" t="s">
        <v>304</v>
      </c>
      <c r="G46" s="86"/>
      <c r="H46" s="91">
        <v>40</v>
      </c>
      <c r="I46" s="89" t="s">
        <v>302</v>
      </c>
      <c r="J46" s="85" t="s">
        <v>304</v>
      </c>
      <c r="K46" s="61"/>
      <c r="L46" s="85" t="s">
        <v>304</v>
      </c>
      <c r="M46" s="8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P14" sqref="P14"/>
    </sheetView>
  </sheetViews>
  <sheetFormatPr defaultRowHeight="16.5" x14ac:dyDescent="0.3"/>
  <cols>
    <col min="3" max="3" width="17.625" customWidth="1"/>
    <col min="4" max="6" width="15.625" customWidth="1"/>
    <col min="7" max="7" width="3.625" customWidth="1"/>
    <col min="9" max="12" width="15.625" customWidth="1"/>
  </cols>
  <sheetData>
    <row r="2" spans="2:12" ht="17.25" thickBot="1" x14ac:dyDescent="0.35">
      <c r="B2" t="s">
        <v>500</v>
      </c>
    </row>
    <row r="3" spans="2:12" x14ac:dyDescent="0.3">
      <c r="B3" s="274" t="s">
        <v>319</v>
      </c>
      <c r="C3" s="276" t="s">
        <v>520</v>
      </c>
      <c r="D3" s="277"/>
      <c r="E3" s="272" t="s">
        <v>521</v>
      </c>
      <c r="F3" s="273"/>
      <c r="H3" s="274" t="s">
        <v>319</v>
      </c>
      <c r="I3" s="276" t="s">
        <v>520</v>
      </c>
      <c r="J3" s="277"/>
      <c r="K3" s="272" t="s">
        <v>521</v>
      </c>
      <c r="L3" s="273"/>
    </row>
    <row r="4" spans="2:12" ht="17.25" thickBot="1" x14ac:dyDescent="0.35">
      <c r="B4" s="275"/>
      <c r="C4" s="223" t="s">
        <v>519</v>
      </c>
      <c r="D4" s="212" t="s">
        <v>502</v>
      </c>
      <c r="E4" s="229" t="s">
        <v>519</v>
      </c>
      <c r="F4" s="230" t="s">
        <v>522</v>
      </c>
      <c r="H4" s="275"/>
      <c r="I4" s="223" t="s">
        <v>303</v>
      </c>
      <c r="J4" s="212" t="s">
        <v>502</v>
      </c>
      <c r="K4" s="229" t="s">
        <v>519</v>
      </c>
      <c r="L4" s="230" t="s">
        <v>522</v>
      </c>
    </row>
    <row r="5" spans="2:12" x14ac:dyDescent="0.3">
      <c r="B5" s="216">
        <v>1</v>
      </c>
      <c r="C5" s="224" t="s">
        <v>501</v>
      </c>
      <c r="D5" s="225" t="s">
        <v>501</v>
      </c>
      <c r="E5" s="219" t="s">
        <v>523</v>
      </c>
      <c r="F5" s="213" t="s">
        <v>524</v>
      </c>
      <c r="H5" s="216">
        <v>2</v>
      </c>
      <c r="I5" s="224" t="s">
        <v>501</v>
      </c>
      <c r="J5" s="225" t="s">
        <v>501</v>
      </c>
      <c r="K5" s="219" t="s">
        <v>523</v>
      </c>
      <c r="L5" s="213" t="s">
        <v>524</v>
      </c>
    </row>
    <row r="6" spans="2:12" x14ac:dyDescent="0.3">
      <c r="B6" s="217">
        <v>3</v>
      </c>
      <c r="C6" s="226" t="s">
        <v>503</v>
      </c>
      <c r="D6" s="87" t="s">
        <v>504</v>
      </c>
      <c r="E6" s="220" t="s">
        <v>505</v>
      </c>
      <c r="F6" s="87" t="s">
        <v>505</v>
      </c>
      <c r="H6" s="217">
        <v>4</v>
      </c>
      <c r="I6" s="226" t="s">
        <v>505</v>
      </c>
      <c r="J6" s="87" t="s">
        <v>506</v>
      </c>
      <c r="K6" s="220" t="s">
        <v>505</v>
      </c>
      <c r="L6" s="87" t="s">
        <v>505</v>
      </c>
    </row>
    <row r="7" spans="2:12" x14ac:dyDescent="0.3">
      <c r="B7" s="217">
        <v>5</v>
      </c>
      <c r="C7" s="226" t="s">
        <v>507</v>
      </c>
      <c r="D7" s="87" t="s">
        <v>504</v>
      </c>
      <c r="E7" s="220" t="s">
        <v>505</v>
      </c>
      <c r="F7" s="87" t="s">
        <v>505</v>
      </c>
      <c r="H7" s="217">
        <v>6</v>
      </c>
      <c r="I7" s="226" t="s">
        <v>505</v>
      </c>
      <c r="J7" s="87" t="s">
        <v>506</v>
      </c>
      <c r="K7" s="220" t="s">
        <v>505</v>
      </c>
      <c r="L7" s="87" t="s">
        <v>505</v>
      </c>
    </row>
    <row r="8" spans="2:12" x14ac:dyDescent="0.3">
      <c r="B8" s="217">
        <v>7</v>
      </c>
      <c r="C8" s="226" t="s">
        <v>508</v>
      </c>
      <c r="D8" s="87" t="s">
        <v>509</v>
      </c>
      <c r="E8" s="220" t="s">
        <v>509</v>
      </c>
      <c r="F8" s="87" t="s">
        <v>525</v>
      </c>
      <c r="H8" s="217">
        <v>8</v>
      </c>
      <c r="I8" s="226" t="s">
        <v>505</v>
      </c>
      <c r="J8" s="87" t="s">
        <v>506</v>
      </c>
      <c r="K8" s="220" t="s">
        <v>505</v>
      </c>
      <c r="L8" s="87" t="s">
        <v>505</v>
      </c>
    </row>
    <row r="9" spans="2:12" x14ac:dyDescent="0.3">
      <c r="B9" s="217">
        <v>9</v>
      </c>
      <c r="C9" s="226" t="s">
        <v>512</v>
      </c>
      <c r="D9" s="87" t="s">
        <v>513</v>
      </c>
      <c r="E9" s="220" t="s">
        <v>513</v>
      </c>
      <c r="F9" s="87" t="s">
        <v>526</v>
      </c>
      <c r="H9" s="217">
        <v>10</v>
      </c>
      <c r="I9" s="226" t="s">
        <v>505</v>
      </c>
      <c r="J9" s="87" t="s">
        <v>506</v>
      </c>
      <c r="K9" s="220" t="s">
        <v>505</v>
      </c>
      <c r="L9" s="87" t="s">
        <v>505</v>
      </c>
    </row>
    <row r="10" spans="2:12" x14ac:dyDescent="0.3">
      <c r="B10" s="217">
        <v>11</v>
      </c>
      <c r="C10" s="226" t="s">
        <v>514</v>
      </c>
      <c r="D10" s="87" t="s">
        <v>514</v>
      </c>
      <c r="E10" s="221"/>
      <c r="F10" s="214"/>
      <c r="H10" s="217">
        <v>12</v>
      </c>
      <c r="I10" s="226" t="s">
        <v>505</v>
      </c>
      <c r="J10" s="87" t="s">
        <v>506</v>
      </c>
      <c r="K10" s="221"/>
      <c r="L10" s="214"/>
    </row>
    <row r="11" spans="2:12" x14ac:dyDescent="0.3">
      <c r="B11" s="217">
        <v>13</v>
      </c>
      <c r="C11" s="226" t="s">
        <v>515</v>
      </c>
      <c r="D11" s="87" t="s">
        <v>516</v>
      </c>
      <c r="E11" s="221"/>
      <c r="F11" s="214"/>
      <c r="H11" s="217">
        <v>14</v>
      </c>
      <c r="I11" s="226" t="s">
        <v>505</v>
      </c>
      <c r="J11" s="87" t="s">
        <v>506</v>
      </c>
      <c r="K11" s="221"/>
      <c r="L11" s="214"/>
    </row>
    <row r="12" spans="2:12" x14ac:dyDescent="0.3">
      <c r="B12" s="217">
        <v>15</v>
      </c>
      <c r="C12" s="226" t="s">
        <v>517</v>
      </c>
      <c r="D12" s="87" t="s">
        <v>517</v>
      </c>
      <c r="E12" s="221"/>
      <c r="F12" s="214"/>
      <c r="H12" s="217">
        <v>16</v>
      </c>
      <c r="I12" s="226" t="s">
        <v>505</v>
      </c>
      <c r="J12" s="87" t="s">
        <v>506</v>
      </c>
      <c r="K12" s="221"/>
      <c r="L12" s="214"/>
    </row>
    <row r="13" spans="2:12" x14ac:dyDescent="0.3">
      <c r="B13" s="217">
        <v>17</v>
      </c>
      <c r="C13" s="226" t="s">
        <v>514</v>
      </c>
      <c r="D13" s="87" t="s">
        <v>514</v>
      </c>
      <c r="E13" s="221"/>
      <c r="F13" s="214"/>
      <c r="H13" s="217">
        <v>18</v>
      </c>
      <c r="I13" s="226" t="s">
        <v>505</v>
      </c>
      <c r="J13" s="87" t="s">
        <v>506</v>
      </c>
      <c r="K13" s="221"/>
      <c r="L13" s="214"/>
    </row>
    <row r="14" spans="2:12" ht="17.25" thickBot="1" x14ac:dyDescent="0.35">
      <c r="B14" s="218">
        <v>19</v>
      </c>
      <c r="C14" s="227" t="s">
        <v>518</v>
      </c>
      <c r="D14" s="228" t="s">
        <v>514</v>
      </c>
      <c r="E14" s="222"/>
      <c r="F14" s="215"/>
      <c r="H14" s="218">
        <v>20</v>
      </c>
      <c r="I14" s="227" t="s">
        <v>505</v>
      </c>
      <c r="J14" s="228" t="s">
        <v>506</v>
      </c>
      <c r="K14" s="222"/>
      <c r="L14" s="215"/>
    </row>
    <row r="15" spans="2:12" x14ac:dyDescent="0.3">
      <c r="B15" s="211" t="s">
        <v>528</v>
      </c>
      <c r="C15" s="5"/>
      <c r="E15" s="5"/>
    </row>
    <row r="16" spans="2:12" x14ac:dyDescent="0.3">
      <c r="B16" s="211" t="s">
        <v>510</v>
      </c>
      <c r="C16" s="5"/>
      <c r="E16" s="5"/>
    </row>
    <row r="17" spans="2:5" x14ac:dyDescent="0.3">
      <c r="B17" s="211" t="s">
        <v>511</v>
      </c>
      <c r="C17" s="5"/>
      <c r="E17" s="5"/>
    </row>
    <row r="18" spans="2:5" x14ac:dyDescent="0.3">
      <c r="B18" s="211" t="s">
        <v>527</v>
      </c>
      <c r="C18" s="5"/>
      <c r="E18" s="5"/>
    </row>
    <row r="19" spans="2:5" x14ac:dyDescent="0.3">
      <c r="B19" s="5"/>
      <c r="C19" s="5"/>
      <c r="E19" s="5"/>
    </row>
    <row r="20" spans="2:5" x14ac:dyDescent="0.3">
      <c r="B20" s="5"/>
      <c r="C20" s="5"/>
      <c r="E20" s="5"/>
    </row>
    <row r="21" spans="2:5" x14ac:dyDescent="0.3">
      <c r="B21" s="5"/>
      <c r="C21" s="5"/>
      <c r="E21" s="5"/>
    </row>
    <row r="22" spans="2:5" x14ac:dyDescent="0.3">
      <c r="B22" s="5"/>
      <c r="C22" s="5"/>
      <c r="E22" s="5"/>
    </row>
    <row r="27" spans="2:5" x14ac:dyDescent="0.3">
      <c r="B27" s="82"/>
      <c r="C27" s="82"/>
      <c r="E27" s="82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2019-05-05T00:53:15Z</dcterms:modified>
</cp:coreProperties>
</file>