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"/>
    </mc:Choice>
  </mc:AlternateContent>
  <bookViews>
    <workbookView xWindow="0" yWindow="0" windowWidth="28800" windowHeight="12390" tabRatio="732" firstSheet="2" activeTab="14"/>
  </bookViews>
  <sheets>
    <sheet name="메뉴" sheetId="1" r:id="rId1"/>
    <sheet name="오늘의 특가 상품" sheetId="2" r:id="rId2"/>
    <sheet name="전체상품보기" sheetId="3" r:id="rId3"/>
    <sheet name="봉지라면류" sheetId="4" r:id="rId4"/>
    <sheet name="용기라면류" sheetId="5" r:id="rId5"/>
    <sheet name="식품" sheetId="15" r:id="rId6"/>
    <sheet name="스낵제과" sheetId="6" r:id="rId7"/>
    <sheet name="시리얼" sheetId="12" r:id="rId8"/>
    <sheet name="생수음료" sheetId="7" r:id="rId9"/>
    <sheet name="원두커피" sheetId="8" r:id="rId10"/>
    <sheet name="자판기" sheetId="9" r:id="rId11"/>
    <sheet name="맥심커피" sheetId="10" r:id="rId12"/>
    <sheet name="카누" sheetId="11" r:id="rId13"/>
    <sheet name="오레오" sheetId="13" r:id="rId14"/>
    <sheet name="전통차" sheetId="14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D18" i="5" l="1"/>
  <c r="D16" i="5"/>
  <c r="D14" i="5"/>
  <c r="D12" i="5"/>
  <c r="D10" i="5"/>
  <c r="D7" i="5"/>
  <c r="D5" i="5"/>
  <c r="D3" i="5"/>
  <c r="M39" i="4" l="1"/>
  <c r="K39" i="4"/>
  <c r="M38" i="4"/>
  <c r="K38" i="4"/>
  <c r="M37" i="4"/>
  <c r="K37" i="4"/>
  <c r="M36" i="4"/>
  <c r="K36" i="4"/>
  <c r="M35" i="4"/>
  <c r="K35" i="4"/>
  <c r="M34" i="4"/>
  <c r="K34" i="4"/>
  <c r="F6" i="4" l="1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3" i="4"/>
  <c r="D75" i="5"/>
  <c r="D61" i="5"/>
  <c r="D41" i="5"/>
  <c r="D39" i="5"/>
  <c r="D70" i="4"/>
</calcChain>
</file>

<file path=xl/sharedStrings.xml><?xml version="1.0" encoding="utf-8"?>
<sst xmlns="http://schemas.openxmlformats.org/spreadsheetml/2006/main" count="1611" uniqueCount="1127">
  <si>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</si>
  <si>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</si>
  <si>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</si>
  <si>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</si>
  <si>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</si>
  <si>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</si>
  <si>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</si>
  <si>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</si>
  <si>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</si>
  <si>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</si>
  <si>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</si>
  <si>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</si>
  <si>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</si>
  <si>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</si>
  <si>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</si>
  <si>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</si>
  <si>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</si>
  <si>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</si>
  <si>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</si>
  <si>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</si>
  <si>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</si>
  <si>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</si>
  <si>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</si>
  <si>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</si>
  <si>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</si>
  <si>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</si>
  <si>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</si>
  <si>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</si>
  <si>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</si>
  <si>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</si>
  <si>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</si>
  <si>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</si>
  <si>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</si>
  <si>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</si>
  <si>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</si>
  <si>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</si>
  <si>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</si>
  <si>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</si>
  <si>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</si>
  <si>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</si>
  <si>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</si>
  <si>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</si>
  <si>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</si>
  <si>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</si>
  <si>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</si>
  <si>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</si>
  <si>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</si>
  <si>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</si>
  <si>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</si>
  <si>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</si>
  <si>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</si>
  <si>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</si>
  <si>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</si>
  <si>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</si>
  <si>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</si>
  <si>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</si>
  <si>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</si>
  <si>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</si>
  <si>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</si>
  <si>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</si>
  <si>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</si>
  <si>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</si>
  <si>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</si>
  <si>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</si>
  <si>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</si>
  <si>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</si>
  <si>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</si>
  <si>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115g*5*8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</si>
  <si>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</si>
  <si>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</si>
  <si>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</si>
  <si>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</si>
  <si>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</si>
  <si>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</si>
  <si>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</si>
  <si>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</si>
  <si>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</si>
  <si>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145g*4*8</t>
    <phoneticPr fontId="1" type="noConversion"/>
  </si>
  <si>
    <t>팔도비빔면 (멀티팩)</t>
    <phoneticPr fontId="1" type="noConversion"/>
  </si>
  <si>
    <t>5*8</t>
    <phoneticPr fontId="1" type="noConversion"/>
  </si>
  <si>
    <t>쫄비빔면 (멀티팩)</t>
    <phoneticPr fontId="1" type="noConversion"/>
  </si>
  <si>
    <t>팔도짜장 (멀티팩)</t>
    <phoneticPr fontId="1" type="noConversion"/>
  </si>
  <si>
    <t>4*8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</si>
  <si>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</si>
  <si>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</si>
  <si>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</si>
  <si>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</si>
  <si>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</si>
  <si>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</si>
  <si>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</si>
  <si>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</si>
  <si>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</si>
  <si>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</si>
  <si>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</si>
  <si>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</si>
  <si>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</si>
  <si>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</si>
  <si>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</si>
  <si>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</si>
  <si>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스낵면멀티(5입)3250</t>
  </si>
  <si>
    <t>상품코드</t>
    <phoneticPr fontId="1" type="noConversion"/>
  </si>
  <si>
    <t>상품명</t>
    <phoneticPr fontId="1" type="noConversion"/>
  </si>
  <si>
    <t>규격</t>
    <phoneticPr fontId="1" type="noConversion"/>
  </si>
  <si>
    <t>판매가</t>
    <phoneticPr fontId="1" type="noConversion"/>
  </si>
  <si>
    <t>배송비</t>
    <phoneticPr fontId="1" type="noConversion"/>
  </si>
  <si>
    <t>짜파게티범벅</t>
  </si>
  <si>
    <t>70*30</t>
  </si>
  <si>
    <t>70*6</t>
  </si>
  <si>
    <t>김치사발면</t>
  </si>
  <si>
    <t>86*24</t>
  </si>
  <si>
    <t>86*6</t>
  </si>
  <si>
    <t>육개장사발면</t>
  </si>
  <si>
    <t>사리곰탕컵</t>
  </si>
  <si>
    <t>61*30</t>
  </si>
  <si>
    <t>신라면컵</t>
  </si>
  <si>
    <t>65*30</t>
  </si>
  <si>
    <t>65*6</t>
  </si>
  <si>
    <t>오징어짬뽕컵</t>
  </si>
  <si>
    <t>67*30</t>
  </si>
  <si>
    <t>67*6</t>
  </si>
  <si>
    <t>새우탕컵</t>
  </si>
  <si>
    <t>튀김우동컵</t>
  </si>
  <si>
    <t>62*30</t>
  </si>
  <si>
    <t>62*6</t>
  </si>
  <si>
    <t>너구리컵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</si>
  <si>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</si>
  <si>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</si>
  <si>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</si>
  <si>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</si>
  <si>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</si>
  <si>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</si>
  <si>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</si>
  <si>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</si>
  <si>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</si>
  <si>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</si>
  <si>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</si>
  <si>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</si>
  <si>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</si>
  <si>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</si>
  <si>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</si>
  <si>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</si>
  <si>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</si>
  <si>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</si>
  <si>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맛짬뽕큰사발</t>
  </si>
  <si>
    <t>무파마큰사발</t>
  </si>
  <si>
    <t>오징어짬뽕큰사발</t>
  </si>
  <si>
    <t>너구리큰사발</t>
  </si>
  <si>
    <t>사천요리짜파게티큰사발</t>
  </si>
  <si>
    <t>신라면블랙컵(12입)</t>
  </si>
  <si>
    <t>101*12</t>
  </si>
  <si>
    <t>보글보글부대찌개큰사발</t>
  </si>
  <si>
    <t>109*16</t>
  </si>
  <si>
    <t>볶음너구리큰사발</t>
  </si>
  <si>
    <t>생생우동용기</t>
  </si>
  <si>
    <t>276*12</t>
  </si>
  <si>
    <t>콩나물뚝배기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</si>
  <si>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</si>
  <si>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</si>
  <si>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</si>
  <si>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</si>
  <si>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</si>
  <si>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</si>
  <si>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</si>
  <si>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</si>
  <si>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</si>
  <si>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</si>
  <si>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</si>
  <si>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</si>
  <si>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</si>
  <si>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</si>
  <si>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</si>
  <si>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</si>
  <si>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</si>
  <si>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비빔면컵(16입)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</si>
  <si>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</si>
  <si>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</si>
  <si>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</si>
  <si>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</si>
  <si>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新탄탄면왕컵(16입)</t>
    <phoneticPr fontId="1" type="noConversion"/>
  </si>
  <si>
    <t>新팔도부대찌개왕컵(16입)</t>
    <phoneticPr fontId="1" type="noConversion"/>
  </si>
  <si>
    <t>꼬꼬면왕컵(16입)</t>
    <phoneticPr fontId="1" type="noConversion"/>
  </si>
  <si>
    <t>도시락(24입)</t>
    <phoneticPr fontId="1" type="noConversion"/>
  </si>
  <si>
    <t>新김치도시락(24입)</t>
    <phoneticPr fontId="1" type="noConversion"/>
  </si>
  <si>
    <t>누룽지탕큰사발</t>
  </si>
  <si>
    <t>진짬뽕미니컵(15입)</t>
    <phoneticPr fontId="1" type="noConversion"/>
  </si>
  <si>
    <t>치즈볶이(12입)</t>
  </si>
  <si>
    <t>컵누들*우동(15입)</t>
  </si>
  <si>
    <t>컵누들*매운(15입)</t>
  </si>
  <si>
    <t>진라면컵순(15입)</t>
  </si>
  <si>
    <t>진라면컵매운(15입)</t>
  </si>
  <si>
    <t>진라면매운큰사(12입)</t>
  </si>
  <si>
    <t>110g*12</t>
    <phoneticPr fontId="1" type="noConversion"/>
  </si>
  <si>
    <t>스파게티컵(12입)</t>
  </si>
  <si>
    <t>라면볶이컵(12입)</t>
  </si>
  <si>
    <t>짜장볶이컵(12입)</t>
  </si>
  <si>
    <t>참깨라면컵(12입)</t>
    <phoneticPr fontId="1" type="noConversion"/>
  </si>
  <si>
    <t>스낵면컵(15입)</t>
  </si>
  <si>
    <t>열라면큰사발(12입)</t>
  </si>
  <si>
    <t>진라면순한큰사(12입)</t>
  </si>
  <si>
    <t>진짬뽕컵(12입)</t>
    <phoneticPr fontId="1" type="noConversion"/>
  </si>
  <si>
    <t>115g*12</t>
    <phoneticPr fontId="1" type="noConversion"/>
  </si>
  <si>
    <t>새우깡</t>
  </si>
  <si>
    <t>90*30</t>
  </si>
  <si>
    <t>새우깡(400g)</t>
  </si>
  <si>
    <t xml:space="preserve">400*6 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</si>
  <si>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</si>
  <si>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</si>
  <si>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</si>
  <si>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</si>
  <si>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</si>
  <si>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</si>
  <si>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</si>
  <si>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</si>
  <si>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</si>
  <si>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</si>
  <si>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</si>
  <si>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</si>
  <si>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</si>
  <si>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</si>
  <si>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</si>
  <si>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</si>
  <si>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</si>
  <si>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</si>
  <si>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</si>
  <si>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</si>
  <si>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</si>
  <si>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</si>
  <si>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</si>
  <si>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</si>
  <si>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벌집와플(75g)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</si>
  <si>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</si>
  <si>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</si>
  <si>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</si>
  <si>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</si>
  <si>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</si>
  <si>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</si>
  <si>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</si>
  <si>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</si>
  <si>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</si>
  <si>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</si>
  <si>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</si>
  <si>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</si>
  <si>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</si>
  <si>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</si>
  <si>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닭다리후라이드</t>
  </si>
  <si>
    <t>66*20</t>
  </si>
  <si>
    <t>닭다리핫숯불바베큐</t>
  </si>
  <si>
    <t>닭다리너겟(130g)</t>
  </si>
  <si>
    <t>130*12</t>
  </si>
  <si>
    <t>양파링</t>
  </si>
  <si>
    <t>양파링 Hot &amp; Spicy</t>
  </si>
  <si>
    <t>60*20</t>
  </si>
  <si>
    <t>양파링(중)</t>
  </si>
  <si>
    <t>155*8</t>
  </si>
  <si>
    <t>바나나킥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</si>
  <si>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</si>
  <si>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</si>
  <si>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</si>
  <si>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</si>
  <si>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</si>
  <si>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</si>
  <si>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</si>
  <si>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</si>
  <si>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</si>
  <si>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</si>
  <si>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오리지널(60g)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</si>
  <si>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</si>
  <si>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</si>
  <si>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</si>
  <si>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</si>
  <si>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</si>
  <si>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</si>
  <si>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</si>
  <si>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</si>
  <si>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</si>
  <si>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감자군것질 오리지널</t>
  </si>
  <si>
    <t>70g*12</t>
  </si>
  <si>
    <t>감자군것질 바베큐맛</t>
  </si>
  <si>
    <t>짱구(115g)</t>
    <phoneticPr fontId="1" type="noConversion"/>
  </si>
  <si>
    <t>115g*24</t>
  </si>
  <si>
    <t>왕짱구(275g)</t>
    <phoneticPr fontId="1" type="noConversion"/>
  </si>
  <si>
    <t>275g*10</t>
  </si>
  <si>
    <t>사또밥</t>
  </si>
  <si>
    <t>67g*20</t>
  </si>
  <si>
    <t>별뽀빠이</t>
  </si>
  <si>
    <t>72g*30</t>
  </si>
  <si>
    <t>뿌셔뿌셔(양념맛)(24압)</t>
    <phoneticPr fontId="1" type="noConversion"/>
  </si>
  <si>
    <t>뿌셔뿌셔(불고기맛)(24입)</t>
    <phoneticPr fontId="1" type="noConversion"/>
  </si>
  <si>
    <t>뿌셔뿌셔(바베큐맛)(24입)</t>
    <phoneticPr fontId="1" type="noConversion"/>
  </si>
  <si>
    <t>9079</t>
  </si>
  <si>
    <t>꼬깔콘고소한맛(1500)</t>
  </si>
  <si>
    <t>9080</t>
  </si>
  <si>
    <t>꼬깔콘군옥수수(1500)</t>
  </si>
  <si>
    <t>9095</t>
  </si>
  <si>
    <t>9102</t>
  </si>
  <si>
    <t>칸쵸(1000)</t>
  </si>
  <si>
    <t>9113</t>
  </si>
  <si>
    <t>9119</t>
  </si>
  <si>
    <t>빈츠(2400)</t>
  </si>
  <si>
    <t>9121</t>
  </si>
  <si>
    <t>9125</t>
  </si>
  <si>
    <t>9127</t>
  </si>
  <si>
    <t>초코빼빼로(1200)</t>
  </si>
  <si>
    <t>9129</t>
  </si>
  <si>
    <t>9139</t>
  </si>
  <si>
    <t>빠다코코낫(1400)</t>
    <phoneticPr fontId="5" type="noConversion"/>
  </si>
  <si>
    <t>스카치캔디세가지(2000)</t>
    <phoneticPr fontId="5" type="noConversion"/>
  </si>
  <si>
    <t>카스타트(3000)</t>
    <phoneticPr fontId="5" type="noConversion"/>
  </si>
  <si>
    <t>제크오리지날(1400)</t>
    <phoneticPr fontId="5" type="noConversion"/>
  </si>
  <si>
    <t>몽쉘 크림(3000)</t>
    <phoneticPr fontId="5" type="noConversion"/>
  </si>
  <si>
    <t>몽쉘 카카오(3000)</t>
    <phoneticPr fontId="5" type="noConversion"/>
  </si>
  <si>
    <t>아몬드빼빼로(1200)</t>
    <phoneticPr fontId="5" type="noConversion"/>
  </si>
  <si>
    <t>화이트쿠키빼빼로(1200)</t>
    <phoneticPr fontId="5" type="noConversion"/>
  </si>
  <si>
    <t>치토스스모키바베큐(1500)</t>
    <phoneticPr fontId="5" type="noConversion"/>
  </si>
  <si>
    <t>치토스매콤(1500)</t>
    <phoneticPr fontId="5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</si>
  <si>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</si>
  <si>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</si>
  <si>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</si>
  <si>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</si>
  <si>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</si>
  <si>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</si>
  <si>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</si>
  <si>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예감치즈(1200)</t>
  </si>
  <si>
    <t>9393</t>
  </si>
  <si>
    <t>마이구미(700)</t>
  </si>
  <si>
    <t>9398</t>
  </si>
  <si>
    <t>초코송이(1000)</t>
  </si>
  <si>
    <t>9399</t>
  </si>
  <si>
    <t>9496</t>
  </si>
  <si>
    <t>돌왕꿈틀이(700)</t>
  </si>
  <si>
    <t>9515</t>
  </si>
  <si>
    <t>초코파이(4800)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</si>
  <si>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</si>
  <si>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</si>
  <si>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</si>
  <si>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</si>
  <si>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</si>
  <si>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</si>
  <si>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</si>
  <si>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</si>
  <si>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</si>
  <si>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</si>
  <si>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버터링(1500)</t>
  </si>
  <si>
    <t>9250</t>
  </si>
  <si>
    <t>아이비(1000)</t>
  </si>
  <si>
    <t>9552</t>
  </si>
  <si>
    <t>에이스(1500)</t>
  </si>
  <si>
    <t>9553</t>
  </si>
  <si>
    <t>9564</t>
  </si>
  <si>
    <t>맛동산(1500)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</si>
  <si>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</si>
  <si>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</si>
  <si>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</si>
  <si>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</si>
  <si>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</si>
  <si>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</si>
  <si>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</si>
  <si>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</si>
  <si>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120개</t>
    <phoneticPr fontId="1" type="noConversion"/>
  </si>
  <si>
    <t xml:space="preserve">츄파춥스 슬림휠/120개 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</si>
  <si>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</si>
  <si>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</si>
  <si>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</si>
  <si>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81g*6*8</t>
  </si>
  <si>
    <t>37.5*24*6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</si>
  <si>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</si>
  <si>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</si>
  <si>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</si>
  <si>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</si>
  <si>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</si>
  <si>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</si>
  <si>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2,500원</t>
    <phoneticPr fontId="1" type="noConversion"/>
  </si>
  <si>
    <t>953</t>
  </si>
  <si>
    <t xml:space="preserve">5,700원 </t>
  </si>
  <si>
    <t>2,500원</t>
  </si>
  <si>
    <t>5120</t>
  </si>
  <si>
    <t xml:space="preserve">4,500원 </t>
  </si>
  <si>
    <t>5179</t>
  </si>
  <si>
    <t xml:space="preserve">5,500원 </t>
  </si>
  <si>
    <t>5131</t>
  </si>
  <si>
    <t>3,200원</t>
  </si>
  <si>
    <t>5268</t>
  </si>
  <si>
    <t>2,900원</t>
  </si>
  <si>
    <t>5145</t>
  </si>
  <si>
    <t>6,400원</t>
  </si>
  <si>
    <t>5161</t>
  </si>
  <si>
    <t>4,900원</t>
  </si>
  <si>
    <t>5190</t>
  </si>
  <si>
    <t>3,500원</t>
  </si>
  <si>
    <t>5156</t>
  </si>
  <si>
    <t xml:space="preserve">3,500원 </t>
  </si>
  <si>
    <t>908</t>
  </si>
  <si>
    <t xml:space="preserve">2,500원 </t>
  </si>
  <si>
    <t>962</t>
  </si>
  <si>
    <t>3,700원</t>
  </si>
  <si>
    <t>968</t>
  </si>
  <si>
    <t xml:space="preserve">6,800원 </t>
  </si>
  <si>
    <t>963</t>
  </si>
  <si>
    <t>5,000원</t>
  </si>
  <si>
    <t>951</t>
  </si>
  <si>
    <t xml:space="preserve">5,200원 </t>
  </si>
  <si>
    <t>969</t>
  </si>
  <si>
    <t>6,100원</t>
  </si>
  <si>
    <t>954</t>
  </si>
  <si>
    <t xml:space="preserve">7,200원 </t>
  </si>
  <si>
    <t>955</t>
  </si>
  <si>
    <t xml:space="preserve">6,700원 </t>
  </si>
  <si>
    <t>959</t>
  </si>
  <si>
    <t xml:space="preserve">5,900원 </t>
  </si>
  <si>
    <t>961</t>
  </si>
  <si>
    <t>6,000원</t>
  </si>
  <si>
    <t>974</t>
  </si>
  <si>
    <t>964</t>
  </si>
  <si>
    <t xml:space="preserve">3,900원 </t>
  </si>
  <si>
    <t>970</t>
  </si>
  <si>
    <t xml:space="preserve">6,300원 </t>
  </si>
  <si>
    <t>912</t>
  </si>
  <si>
    <t xml:space="preserve">1,800원 </t>
  </si>
  <si>
    <t>972</t>
  </si>
  <si>
    <t>7,700원</t>
  </si>
  <si>
    <t>971</t>
  </si>
  <si>
    <t xml:space="preserve">8,500원 </t>
  </si>
  <si>
    <t>906</t>
  </si>
  <si>
    <t>2,100원</t>
  </si>
  <si>
    <t>957</t>
  </si>
  <si>
    <t>4,800원</t>
  </si>
  <si>
    <t>977</t>
  </si>
  <si>
    <t>6,900원</t>
  </si>
  <si>
    <t>2,500원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</si>
  <si>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</si>
  <si>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</si>
  <si>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</si>
  <si>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</si>
  <si>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</si>
  <si>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</si>
  <si>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</si>
  <si>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스파게티1kg</t>
    <phoneticPr fontId="1" type="noConversion"/>
  </si>
  <si>
    <t>1*18</t>
    <phoneticPr fontId="1" type="noConversion"/>
  </si>
  <si>
    <t>스파게티500g</t>
    <phoneticPr fontId="1" type="noConversion"/>
  </si>
  <si>
    <t>500*10</t>
  </si>
  <si>
    <t>펜네리가테</t>
    <phoneticPr fontId="1" type="noConversion"/>
  </si>
  <si>
    <t>500*15</t>
  </si>
  <si>
    <t>링귀니(바베떼)</t>
    <phoneticPr fontId="1" type="noConversion"/>
  </si>
  <si>
    <t>500*25</t>
  </si>
  <si>
    <t>푸실리</t>
  </si>
  <si>
    <t>500*15</t>
    <phoneticPr fontId="1" type="noConversion"/>
  </si>
  <si>
    <t>엔젤헤어(까펠리니)</t>
    <phoneticPr fontId="1" type="noConversion"/>
  </si>
  <si>
    <t>500*25</t>
    <phoneticPr fontId="1" type="noConversion"/>
  </si>
  <si>
    <t>페튜치네(파파델레)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</si>
  <si>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</si>
  <si>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</si>
  <si>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</si>
  <si>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</si>
  <si>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</si>
  <si>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</si>
  <si>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</si>
  <si>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</si>
  <si>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</si>
  <si>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</si>
  <si>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</si>
  <si>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115g*10입</t>
    <phoneticPr fontId="1" type="noConversion"/>
  </si>
  <si>
    <t>한)바몬드230g순한10입</t>
  </si>
  <si>
    <t>230g*10입</t>
  </si>
  <si>
    <t>한)바몬드230g약간매운10입</t>
  </si>
  <si>
    <t>한)바몬드230g매운10입</t>
  </si>
  <si>
    <t>VONO(30입)콘스프/10개</t>
    <phoneticPr fontId="1" type="noConversion"/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</si>
  <si>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</si>
  <si>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</si>
  <si>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</si>
  <si>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</si>
  <si>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</si>
  <si>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</si>
  <si>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백산수2.0L /6개입</t>
    <phoneticPr fontId="1" type="noConversion"/>
  </si>
  <si>
    <t>백산수0.5L /20개입</t>
    <phoneticPr fontId="1" type="noConversion"/>
  </si>
  <si>
    <t>200㎖*10</t>
  </si>
  <si>
    <t>카프리썬 오렌지/10개입</t>
    <phoneticPr fontId="1" type="noConversion"/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</si>
  <si>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</si>
  <si>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</si>
  <si>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</si>
  <si>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</si>
  <si>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</si>
  <si>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</si>
  <si>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</si>
  <si>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</si>
  <si>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</si>
  <si>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</si>
  <si>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</si>
  <si>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</si>
  <si>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</si>
  <si>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애플키위맛 24개입</t>
    <phoneticPr fontId="1" type="noConversion"/>
  </si>
  <si>
    <t>파워오투 오렌지레몬맛 24개입</t>
    <phoneticPr fontId="1" type="noConversion"/>
  </si>
  <si>
    <t>8,800원</t>
  </si>
  <si>
    <t>제티 초코렛맛 175mlx30캔</t>
  </si>
  <si>
    <t>맥스웰하우스 오리지날 200mlx30개입</t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</si>
  <si>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</si>
  <si>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</si>
  <si>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</si>
  <si>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</si>
  <si>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8,600원</t>
  </si>
  <si>
    <t>무료배송</t>
  </si>
  <si>
    <t>14,800원</t>
  </si>
  <si>
    <t>스타벅스 더블샷 에스프레소&amp;크림275mlx24캔</t>
  </si>
  <si>
    <t>스타벅스 더블샷 에스프레소&amp;크림200mlx36캔</t>
  </si>
  <si>
    <t>53,600원</t>
  </si>
  <si>
    <t>38,700원</t>
  </si>
  <si>
    <t>T.O.P 마스터라떼 200mlx30캔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</si>
  <si>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</si>
  <si>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</si>
  <si>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</si>
  <si>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</si>
  <si>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</si>
  <si>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</si>
  <si>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</si>
  <si>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</si>
  <si>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</si>
  <si>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</si>
  <si>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477</t>
  </si>
  <si>
    <t>동서 타라 아쌈밀크티 275mlx20개입</t>
  </si>
  <si>
    <t>476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</si>
  <si>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</si>
  <si>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</si>
  <si>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</si>
  <si>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</si>
  <si>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</si>
  <si>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맑은티엔 보리차  410mlx20병</t>
  </si>
  <si>
    <t>0451</t>
  </si>
  <si>
    <t>0453</t>
  </si>
  <si>
    <t>맑은티엔 현미 410mlx20병</t>
  </si>
  <si>
    <t>0452</t>
  </si>
  <si>
    <t>맑은티엔 둥굴레 410mlx20병</t>
  </si>
  <si>
    <t>맑은티엔 루이보스 410mlx20병</t>
  </si>
  <si>
    <t>2,500원</t>
    <phoneticPr fontId="1" type="noConversion"/>
  </si>
  <si>
    <t>19,900원</t>
  </si>
  <si>
    <t>28,300원</t>
  </si>
  <si>
    <t>18,500원</t>
  </si>
  <si>
    <t>29,900원</t>
  </si>
  <si>
    <t>28,900원</t>
  </si>
  <si>
    <t>13,300원</t>
  </si>
  <si>
    <t>471</t>
  </si>
  <si>
    <t>오션스프레이 크레이진 건조크랜베리 오리지날 142g</t>
  </si>
  <si>
    <t>472</t>
  </si>
  <si>
    <t>오션스프레이 크레이진 건조크랜베리 블루베리 142g</t>
  </si>
  <si>
    <t>473</t>
  </si>
  <si>
    <t>오션스프레이 크레이진 건조크랜베리 석류맛 142g</t>
  </si>
  <si>
    <t>474</t>
  </si>
  <si>
    <t>오션스프레이 크레이진 밀크 초콜릿227g</t>
  </si>
  <si>
    <t>2,200원</t>
  </si>
  <si>
    <t xml:space="preserve">3,800원    </t>
  </si>
  <si>
    <t>677</t>
    <phoneticPr fontId="1" type="noConversion"/>
  </si>
  <si>
    <t>3,500원</t>
    <phoneticPr fontId="1" type="noConversion"/>
  </si>
  <si>
    <t>678</t>
    <phoneticPr fontId="1" type="noConversion"/>
  </si>
  <si>
    <t>3,500원</t>
    <phoneticPr fontId="1" type="noConversion"/>
  </si>
  <si>
    <t>679</t>
    <phoneticPr fontId="1" type="noConversion"/>
  </si>
  <si>
    <t>672</t>
    <phoneticPr fontId="1" type="noConversion"/>
  </si>
  <si>
    <t>32,500원</t>
    <phoneticPr fontId="1" type="noConversion"/>
  </si>
  <si>
    <t>673</t>
    <phoneticPr fontId="1" type="noConversion"/>
  </si>
  <si>
    <t>18,600원</t>
    <phoneticPr fontId="1" type="noConversion"/>
  </si>
  <si>
    <t>674</t>
    <phoneticPr fontId="1" type="noConversion"/>
  </si>
  <si>
    <t>19,000원</t>
    <phoneticPr fontId="1" type="noConversion"/>
  </si>
  <si>
    <t>675</t>
    <phoneticPr fontId="1" type="noConversion"/>
  </si>
  <si>
    <t>30,700원</t>
    <phoneticPr fontId="1" type="noConversion"/>
  </si>
  <si>
    <t>676</t>
    <phoneticPr fontId="1" type="noConversion"/>
  </si>
  <si>
    <t>20,500원</t>
    <phoneticPr fontId="1" type="noConversion"/>
  </si>
  <si>
    <t>8033</t>
  </si>
  <si>
    <t>8772</t>
  </si>
  <si>
    <t>8773</t>
  </si>
  <si>
    <t>502</t>
    <phoneticPr fontId="1" type="noConversion"/>
  </si>
  <si>
    <t>509</t>
    <phoneticPr fontId="1" type="noConversion"/>
  </si>
  <si>
    <t>504</t>
    <phoneticPr fontId="1" type="noConversion"/>
  </si>
  <si>
    <t>503</t>
    <phoneticPr fontId="1" type="noConversion"/>
  </si>
  <si>
    <t>557</t>
    <phoneticPr fontId="1" type="noConversion"/>
  </si>
  <si>
    <t>8688</t>
  </si>
  <si>
    <t>8717</t>
  </si>
  <si>
    <t>8718</t>
  </si>
  <si>
    <t>8725</t>
  </si>
  <si>
    <t>8727</t>
  </si>
  <si>
    <t>8728</t>
  </si>
  <si>
    <t>8729</t>
  </si>
  <si>
    <t>8774</t>
  </si>
  <si>
    <t>8805</t>
  </si>
  <si>
    <t>0713</t>
    <phoneticPr fontId="1" type="noConversion"/>
  </si>
  <si>
    <t>9,600원</t>
    <phoneticPr fontId="1" type="noConversion"/>
  </si>
  <si>
    <t>764</t>
    <phoneticPr fontId="1" type="noConversion"/>
  </si>
  <si>
    <t xml:space="preserve">16,400원 </t>
    <phoneticPr fontId="1" type="noConversion"/>
  </si>
  <si>
    <t>713</t>
    <phoneticPr fontId="1" type="noConversion"/>
  </si>
  <si>
    <t xml:space="preserve">10,400원 </t>
    <phoneticPr fontId="1" type="noConversion"/>
  </si>
  <si>
    <t>상품코드</t>
    <phoneticPr fontId="1" type="noConversion"/>
  </si>
  <si>
    <t>상품명</t>
    <phoneticPr fontId="1" type="noConversion"/>
  </si>
  <si>
    <t>판매가</t>
    <phoneticPr fontId="1" type="noConversion"/>
  </si>
  <si>
    <t>배송비</t>
    <phoneticPr fontId="1" type="noConversion"/>
  </si>
  <si>
    <t>717</t>
    <phoneticPr fontId="1" type="noConversion"/>
  </si>
  <si>
    <t xml:space="preserve">11,900원 </t>
    <phoneticPr fontId="1" type="noConversion"/>
  </si>
  <si>
    <t>714</t>
    <phoneticPr fontId="1" type="noConversion"/>
  </si>
  <si>
    <t>643</t>
    <phoneticPr fontId="1" type="noConversion"/>
  </si>
  <si>
    <t>2,400원</t>
    <phoneticPr fontId="1" type="noConversion"/>
  </si>
  <si>
    <t>1838</t>
    <phoneticPr fontId="1" type="noConversion"/>
  </si>
  <si>
    <t>644</t>
    <phoneticPr fontId="1" type="noConversion"/>
  </si>
  <si>
    <t>641</t>
    <phoneticPr fontId="1" type="noConversion"/>
  </si>
  <si>
    <t>629</t>
    <phoneticPr fontId="1" type="noConversion"/>
  </si>
  <si>
    <t>8,200원</t>
    <phoneticPr fontId="1" type="noConversion"/>
  </si>
  <si>
    <t>707</t>
    <phoneticPr fontId="1" type="noConversion"/>
  </si>
  <si>
    <t xml:space="preserve">10,900원 </t>
    <phoneticPr fontId="1" type="noConversion"/>
  </si>
  <si>
    <t>626</t>
    <phoneticPr fontId="1" type="noConversion"/>
  </si>
  <si>
    <t>6,900원</t>
    <phoneticPr fontId="1" type="noConversion"/>
  </si>
  <si>
    <t>628</t>
    <phoneticPr fontId="1" type="noConversion"/>
  </si>
  <si>
    <t>627</t>
    <phoneticPr fontId="1" type="noConversion"/>
  </si>
  <si>
    <t>7,500원</t>
    <phoneticPr fontId="1" type="noConversion"/>
  </si>
  <si>
    <t>625</t>
    <phoneticPr fontId="1" type="noConversion"/>
  </si>
  <si>
    <t>763</t>
    <phoneticPr fontId="1" type="noConversion"/>
  </si>
  <si>
    <t>11,500원</t>
    <phoneticPr fontId="1" type="noConversion"/>
  </si>
  <si>
    <t>732</t>
    <phoneticPr fontId="1" type="noConversion"/>
  </si>
  <si>
    <t xml:space="preserve">11,500원 </t>
    <phoneticPr fontId="1" type="noConversion"/>
  </si>
  <si>
    <t>730</t>
    <phoneticPr fontId="1" type="noConversion"/>
  </si>
  <si>
    <t>736</t>
    <phoneticPr fontId="1" type="noConversion"/>
  </si>
  <si>
    <t xml:space="preserve">12,500원 </t>
    <phoneticPr fontId="1" type="noConversion"/>
  </si>
  <si>
    <t xml:space="preserve">17,500원 </t>
    <phoneticPr fontId="1" type="noConversion"/>
  </si>
  <si>
    <t>814</t>
    <phoneticPr fontId="1" type="noConversion"/>
  </si>
  <si>
    <t>9,500원</t>
    <phoneticPr fontId="1" type="noConversion"/>
  </si>
  <si>
    <t>813</t>
    <phoneticPr fontId="1" type="noConversion"/>
  </si>
  <si>
    <t>3,300원</t>
    <phoneticPr fontId="1" type="noConversion"/>
  </si>
  <si>
    <t>811</t>
    <phoneticPr fontId="1" type="noConversion"/>
  </si>
  <si>
    <t>21,000원</t>
    <phoneticPr fontId="1" type="noConversion"/>
  </si>
  <si>
    <t>812</t>
    <phoneticPr fontId="1" type="noConversion"/>
  </si>
  <si>
    <t>806</t>
    <phoneticPr fontId="1" type="noConversion"/>
  </si>
  <si>
    <t>17,300원</t>
    <phoneticPr fontId="1" type="noConversion"/>
  </si>
  <si>
    <t>807</t>
    <phoneticPr fontId="1" type="noConversion"/>
  </si>
  <si>
    <t>798</t>
    <phoneticPr fontId="1" type="noConversion"/>
  </si>
  <si>
    <t xml:space="preserve">5,900원 </t>
    <phoneticPr fontId="1" type="noConversion"/>
  </si>
  <si>
    <t>790</t>
    <phoneticPr fontId="1" type="noConversion"/>
  </si>
  <si>
    <t xml:space="preserve">22,300원 </t>
    <phoneticPr fontId="1" type="noConversion"/>
  </si>
  <si>
    <t>780</t>
    <phoneticPr fontId="1" type="noConversion"/>
  </si>
  <si>
    <t>20,900원</t>
    <phoneticPr fontId="1" type="noConversion"/>
  </si>
  <si>
    <t>808</t>
    <phoneticPr fontId="1" type="noConversion"/>
  </si>
  <si>
    <t>20,400원</t>
    <phoneticPr fontId="1" type="noConversion"/>
  </si>
  <si>
    <t>787</t>
    <phoneticPr fontId="1" type="noConversion"/>
  </si>
  <si>
    <t>788</t>
    <phoneticPr fontId="1" type="noConversion"/>
  </si>
  <si>
    <t>785</t>
    <phoneticPr fontId="1" type="noConversion"/>
  </si>
  <si>
    <t>5,500원</t>
    <phoneticPr fontId="1" type="noConversion"/>
  </si>
  <si>
    <t>786</t>
    <phoneticPr fontId="1" type="noConversion"/>
  </si>
  <si>
    <t>5,500원</t>
    <phoneticPr fontId="1" type="noConversion"/>
  </si>
  <si>
    <t>2,500원</t>
    <phoneticPr fontId="1" type="noConversion"/>
  </si>
  <si>
    <t>789</t>
    <phoneticPr fontId="1" type="noConversion"/>
  </si>
  <si>
    <t xml:space="preserve">22,300원 </t>
    <phoneticPr fontId="1" type="noConversion"/>
  </si>
  <si>
    <t>779</t>
    <phoneticPr fontId="1" type="noConversion"/>
  </si>
  <si>
    <t xml:space="preserve">20,900원 </t>
    <phoneticPr fontId="1" type="noConversion"/>
  </si>
  <si>
    <t>809</t>
    <phoneticPr fontId="1" type="noConversion"/>
  </si>
  <si>
    <t>20,400원</t>
    <phoneticPr fontId="1" type="noConversion"/>
  </si>
  <si>
    <t>94200</t>
    <phoneticPr fontId="1" type="noConversion"/>
  </si>
  <si>
    <t xml:space="preserve">19,900원 </t>
    <phoneticPr fontId="1" type="noConversion"/>
  </si>
  <si>
    <t>799</t>
    <phoneticPr fontId="1" type="noConversion"/>
  </si>
  <si>
    <t xml:space="preserve">21,600원 </t>
    <phoneticPr fontId="1" type="noConversion"/>
  </si>
  <si>
    <t>94477</t>
    <phoneticPr fontId="1" type="noConversion"/>
  </si>
  <si>
    <t xml:space="preserve">1,050원 </t>
    <phoneticPr fontId="1" type="noConversion"/>
  </si>
  <si>
    <t>94476</t>
    <phoneticPr fontId="1" type="noConversion"/>
  </si>
  <si>
    <t>94474</t>
    <phoneticPr fontId="1" type="noConversion"/>
  </si>
  <si>
    <t xml:space="preserve">2,900원 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</si>
  <si>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</si>
  <si>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</si>
  <si>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</si>
  <si>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</si>
  <si>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</si>
  <si>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</si>
  <si>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</si>
  <si>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</si>
  <si>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</si>
  <si>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</si>
  <si>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</si>
  <si>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</si>
  <si>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 xml:space="preserve">4,500원 </t>
    <phoneticPr fontId="1" type="noConversion"/>
  </si>
  <si>
    <t>무료배송</t>
    <phoneticPr fontId="1" type="noConversion"/>
  </si>
  <si>
    <t>8845</t>
    <phoneticPr fontId="1" type="noConversion"/>
  </si>
  <si>
    <t>2,500원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</si>
  <si>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</si>
  <si>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</si>
  <si>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</si>
  <si>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8927</t>
    <phoneticPr fontId="1" type="noConversion"/>
  </si>
  <si>
    <t>8846</t>
    <phoneticPr fontId="1" type="noConversion"/>
  </si>
  <si>
    <t>2,500원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</si>
  <si>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</si>
  <si>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</si>
  <si>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</si>
  <si>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</si>
  <si>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</si>
  <si>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</si>
  <si>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</si>
  <si>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</si>
  <si>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</si>
  <si>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</si>
  <si>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</si>
  <si>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</si>
  <si>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</si>
  <si>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</si>
  <si>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</si>
  <si>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</si>
  <si>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</si>
  <si>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</si>
  <si>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</si>
  <si>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</si>
  <si>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</si>
  <si>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</si>
  <si>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</si>
  <si>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</si>
  <si>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</si>
  <si>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</si>
  <si>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1491</t>
    <phoneticPr fontId="1" type="noConversion"/>
  </si>
  <si>
    <t>3,900원</t>
    <phoneticPr fontId="1" type="noConversion"/>
  </si>
  <si>
    <t>8744</t>
    <phoneticPr fontId="1" type="noConversion"/>
  </si>
  <si>
    <t>2,900원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</si>
  <si>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</si>
  <si>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</si>
  <si>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</si>
  <si>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</si>
  <si>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</si>
  <si>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</si>
  <si>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</si>
  <si>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</si>
  <si>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1873</t>
  </si>
  <si>
    <t>8730</t>
  </si>
  <si>
    <t>8739</t>
  </si>
  <si>
    <t>8731</t>
    <phoneticPr fontId="1" type="noConversion"/>
  </si>
  <si>
    <t>3,000원</t>
    <phoneticPr fontId="1" type="noConversion"/>
  </si>
  <si>
    <t>8732</t>
  </si>
  <si>
    <t>8902</t>
  </si>
  <si>
    <t>8904</t>
  </si>
  <si>
    <t>8906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</si>
  <si>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</si>
  <si>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</si>
  <si>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</si>
  <si>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</si>
  <si>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</si>
  <si>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</si>
  <si>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</si>
  <si>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</si>
  <si>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</si>
  <si>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</si>
  <si>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012</t>
    <phoneticPr fontId="1" type="noConversion"/>
  </si>
  <si>
    <t>1,500원</t>
    <phoneticPr fontId="1" type="noConversion"/>
  </si>
  <si>
    <t>011</t>
    <phoneticPr fontId="1" type="noConversion"/>
  </si>
  <si>
    <t>1,000원</t>
    <phoneticPr fontId="1" type="noConversion"/>
  </si>
  <si>
    <t>014</t>
    <phoneticPr fontId="1" type="noConversion"/>
  </si>
  <si>
    <t>1,800원</t>
    <phoneticPr fontId="1" type="noConversion"/>
  </si>
  <si>
    <t>013</t>
    <phoneticPr fontId="1" type="noConversion"/>
  </si>
  <si>
    <t>1,200원</t>
    <phoneticPr fontId="1" type="noConversion"/>
  </si>
  <si>
    <t>241</t>
    <phoneticPr fontId="1" type="noConversion"/>
  </si>
  <si>
    <t>2,600원</t>
    <phoneticPr fontId="1" type="noConversion"/>
  </si>
  <si>
    <t>242</t>
    <phoneticPr fontId="1" type="noConversion"/>
  </si>
  <si>
    <t>4,600원</t>
    <phoneticPr fontId="1" type="noConversion"/>
  </si>
  <si>
    <t>243</t>
    <phoneticPr fontId="1" type="noConversion"/>
  </si>
  <si>
    <t>90098</t>
    <phoneticPr fontId="1" type="noConversion"/>
  </si>
  <si>
    <t>4,000원</t>
    <phoneticPr fontId="1" type="noConversion"/>
  </si>
  <si>
    <t>67</t>
    <phoneticPr fontId="1" type="noConversion"/>
  </si>
  <si>
    <t>3,200원</t>
    <phoneticPr fontId="1" type="noConversion"/>
  </si>
  <si>
    <t>78</t>
    <phoneticPr fontId="1" type="noConversion"/>
  </si>
  <si>
    <t>71</t>
    <phoneticPr fontId="1" type="noConversion"/>
  </si>
  <si>
    <t>64</t>
    <phoneticPr fontId="1" type="noConversion"/>
  </si>
  <si>
    <t>94053</t>
    <phoneticPr fontId="1" type="noConversion"/>
  </si>
  <si>
    <t>5,400원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</si>
  <si>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</si>
  <si>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</si>
  <si>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</si>
  <si>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</si>
  <si>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</si>
  <si>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</si>
  <si>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</si>
  <si>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13,500원</t>
    <phoneticPr fontId="1" type="noConversion"/>
  </si>
  <si>
    <t>94510</t>
    <phoneticPr fontId="1" type="noConversion"/>
  </si>
  <si>
    <t>무료배송</t>
    <phoneticPr fontId="1" type="noConversion"/>
  </si>
  <si>
    <t>94158</t>
    <phoneticPr fontId="1" type="noConversion"/>
  </si>
  <si>
    <t>94153</t>
    <phoneticPr fontId="1" type="noConversion"/>
  </si>
  <si>
    <t>5,900원</t>
    <phoneticPr fontId="1" type="noConversion"/>
  </si>
  <si>
    <t>94155</t>
    <phoneticPr fontId="1" type="noConversion"/>
  </si>
  <si>
    <t>94517</t>
    <phoneticPr fontId="1" type="noConversion"/>
  </si>
  <si>
    <t>6,200원</t>
    <phoneticPr fontId="1" type="noConversion"/>
  </si>
  <si>
    <t>94197</t>
    <phoneticPr fontId="1" type="noConversion"/>
  </si>
  <si>
    <t>2,700원</t>
    <phoneticPr fontId="1" type="noConversion"/>
  </si>
  <si>
    <t>94135</t>
    <phoneticPr fontId="1" type="noConversion"/>
  </si>
  <si>
    <t>2,100원</t>
    <phoneticPr fontId="1" type="noConversion"/>
  </si>
  <si>
    <t>94151</t>
    <phoneticPr fontId="1" type="noConversion"/>
  </si>
  <si>
    <t>롯데샌드(1400)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</si>
  <si>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</si>
  <si>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</si>
  <si>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</si>
  <si>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</si>
  <si>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</si>
  <si>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</si>
  <si>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</si>
  <si>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</si>
  <si>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마가렛트(4400)</t>
    <phoneticPr fontId="5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</si>
  <si>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</si>
  <si>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</si>
  <si>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</si>
  <si>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5" type="noConversion"/>
  </si>
  <si>
    <t>43g*40</t>
    <phoneticPr fontId="1" type="noConversion"/>
  </si>
  <si>
    <t>88g*16</t>
    <phoneticPr fontId="5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</si>
  <si>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</si>
  <si>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</si>
  <si>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</si>
  <si>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</si>
  <si>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</si>
  <si>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</si>
  <si>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</si>
  <si>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포카칩오리지(1500)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</si>
  <si>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</si>
  <si>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</si>
  <si>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</si>
  <si>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</si>
  <si>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</si>
  <si>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</si>
  <si>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</si>
  <si>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</si>
  <si>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</si>
  <si>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</si>
  <si>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</si>
  <si>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</si>
  <si>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</si>
  <si>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오감자(1500)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</si>
  <si>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</si>
  <si>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</si>
  <si>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</si>
  <si>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</si>
  <si>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고소미(1500)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</si>
  <si>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</si>
  <si>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</si>
  <si>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</si>
  <si>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</si>
  <si>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</si>
  <si>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콘초코(1500)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</si>
  <si>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</si>
  <si>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</si>
  <si>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</si>
  <si>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</si>
  <si>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</si>
  <si>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</si>
  <si>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</si>
  <si>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</si>
  <si>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</si>
  <si>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</si>
  <si>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</si>
  <si>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</si>
  <si>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</si>
  <si>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</si>
  <si>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포도355/24개입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</si>
  <si>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</si>
  <si>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</si>
  <si>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</si>
  <si>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</si>
  <si>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</si>
  <si>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</si>
  <si>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</si>
  <si>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농심사리면(멀티팩5개)[2501/5]</t>
    <phoneticPr fontId="1" type="noConversion"/>
  </si>
  <si>
    <t>안성탕면(멀티팩5개)[3406/5]</t>
    <phoneticPr fontId="1" type="noConversion"/>
  </si>
  <si>
    <t>신라면(S)선물용20개[3443/20]</t>
    <phoneticPr fontId="1" type="noConversion"/>
  </si>
  <si>
    <t>신라면(30입)1개[3440/1]</t>
    <phoneticPr fontId="1" type="noConversion"/>
  </si>
  <si>
    <t>신라면(멀티팩)5개[3410/5]</t>
    <phoneticPr fontId="1" type="noConversion"/>
  </si>
  <si>
    <t>[  괄호에 상품코드 / 수량 ]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</si>
  <si>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</si>
  <si>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</si>
  <si>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</si>
  <si>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배송비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</si>
  <si>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</si>
  <si>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</si>
  <si>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박스 입수에따라</t>
    <phoneticPr fontId="1" type="noConversion"/>
  </si>
  <si>
    <t>멀티갯수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</si>
  <si>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</si>
  <si>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</si>
  <si>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</si>
  <si>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</si>
  <si>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</si>
  <si>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</si>
  <si>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</si>
  <si>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</si>
  <si>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캔음료 200ml/275ml/380ml는 2박스당 배송비 2500원으로 해주세요</t>
    <phoneticPr fontId="1" type="noConversion"/>
  </si>
  <si>
    <t>맑은티엔 옥수수 410mlx20병</t>
    <phoneticPr fontId="1" type="noConversion"/>
  </si>
  <si>
    <t>스타벅스 유리병음료는 1박스당 배송비 2500원 입니다</t>
    <phoneticPr fontId="1" type="noConversion"/>
  </si>
  <si>
    <t>자판기용 프리마 1kg(한박스에 12개입)</t>
    <phoneticPr fontId="1" type="noConversion"/>
  </si>
  <si>
    <t>업소용 프리마 1.6kg(한박스에 9개입)</t>
    <phoneticPr fontId="1" type="noConversion"/>
  </si>
  <si>
    <t>맥스웰화인 500g(한박스에 12개입)</t>
    <phoneticPr fontId="1" type="noConversion"/>
  </si>
  <si>
    <t>맥심 모카골드 500g(한박스에 12개입)</t>
    <phoneticPr fontId="1" type="noConversion"/>
  </si>
  <si>
    <t>맥심 오리지날 500g(한박스에 12개입)</t>
    <phoneticPr fontId="1" type="noConversion"/>
  </si>
  <si>
    <t>핫초코1kg(한박스에 10개입)</t>
    <phoneticPr fontId="1" type="noConversion"/>
  </si>
  <si>
    <t>카푸치노 모카자판900g(한박스에 10개입)</t>
    <phoneticPr fontId="1" type="noConversion"/>
  </si>
  <si>
    <t>맥스웰 하우스 커피믹스 마일드 900g (한박스에 12개입)</t>
    <phoneticPr fontId="1" type="noConversion"/>
  </si>
  <si>
    <t>맥스웰 하우스 커피믹스 오리지널 900g (한박스에 12개입)</t>
    <phoneticPr fontId="1" type="noConversion"/>
  </si>
  <si>
    <t>맥스웰 하우스 커피믹스 헤이즐넛향 900g (한박스에 12개입)</t>
    <phoneticPr fontId="1" type="noConversion"/>
  </si>
  <si>
    <t>맥스웰 하우스 커피믹스 마일드 아로마900g (한박스에 12개입)</t>
    <phoneticPr fontId="1" type="noConversion"/>
  </si>
  <si>
    <t>맥심 모카 골드 커피믹스 1kg(한박스에 10개입)(한박스에 12개입)</t>
    <phoneticPr fontId="1" type="noConversion"/>
  </si>
  <si>
    <t>율무자판(유안)(한박스에 12개입)</t>
    <phoneticPr fontId="1" type="noConversion"/>
  </si>
  <si>
    <t>코코아자판900g(유안)(한박스에 12개입)</t>
    <phoneticPr fontId="1" type="noConversion"/>
  </si>
  <si>
    <t>복숭아홍차자판(유안)(한박스에 12개입)</t>
    <phoneticPr fontId="1" type="noConversion"/>
  </si>
  <si>
    <t>벤딩우유자판(유안)(한박스에 12개입)</t>
    <phoneticPr fontId="1" type="noConversion"/>
  </si>
  <si>
    <t>유자차자판900g(유안)(한박스에 12개입)</t>
    <phoneticPr fontId="1" type="noConversion"/>
  </si>
  <si>
    <t>매실자판(유안)(한박스에 12개입)</t>
    <phoneticPr fontId="1" type="noConversion"/>
  </si>
  <si>
    <t>생강차자판(유안)900G(한박스에 12개입)</t>
    <phoneticPr fontId="1" type="noConversion"/>
  </si>
  <si>
    <t>레몬홍차자판(유안)(한박스에 12개입)</t>
    <phoneticPr fontId="1" type="noConversion"/>
  </si>
  <si>
    <t>대추생강자판(유안)(한박스에 12개입)</t>
    <phoneticPr fontId="1" type="noConversion"/>
  </si>
  <si>
    <t>맥심 모카골드 마일드 커피믹스 90T+10T/총100T(한박스에 8개입)</t>
    <phoneticPr fontId="1" type="noConversion"/>
  </si>
  <si>
    <t>맥심 화이트골드 커피믹스 150T+20T/총 170T(한박스에 6개입)</t>
    <phoneticPr fontId="1" type="noConversion"/>
  </si>
  <si>
    <t>맥심 모카골드 마일드 커피믹스 100T (한박스에 8개입)</t>
    <phoneticPr fontId="1" type="noConversion"/>
  </si>
  <si>
    <t>맥심 모카골드S 커피믹스 100T(한박스에 8개입)</t>
    <phoneticPr fontId="1" type="noConversion"/>
  </si>
  <si>
    <t>맥심 모카골드 마일드 커피믹스 150T+20T/총 170T(한박스에 6개입)</t>
    <phoneticPr fontId="1" type="noConversion"/>
  </si>
  <si>
    <t>맥심 화이트골드 커피믹스 100T(한박스에 8개입)</t>
    <phoneticPr fontId="1" type="noConversion"/>
  </si>
  <si>
    <t>맥심 오리지날 커피믹스100T (한박스에 8개입)</t>
    <phoneticPr fontId="1" type="noConversion"/>
  </si>
  <si>
    <t>맥심 모카골드 마일드 커피믹스 150T (한박스에 6개입)</t>
    <phoneticPr fontId="1" type="noConversion"/>
  </si>
  <si>
    <t>맥심 오리지날 부드러운 블랙믹스 100T (한박스에 8개입)</t>
    <phoneticPr fontId="1" type="noConversion"/>
  </si>
  <si>
    <t>맥심 모카골드 부드러운 블랙믹스 100T (한박스에 8개입)</t>
    <phoneticPr fontId="1" type="noConversion"/>
  </si>
  <si>
    <t>맥심 아라비카100 부드러운 블랙믹스 100T (한박스에 8개입)</t>
    <phoneticPr fontId="1" type="noConversion"/>
  </si>
  <si>
    <t>맥심 카페믹스 모카 10T(한박스에 12개입)</t>
    <phoneticPr fontId="1" type="noConversion"/>
  </si>
  <si>
    <t>맥심 카페믹스 카푸치노 10T(한박스에 12개입)</t>
    <phoneticPr fontId="1" type="noConversion"/>
  </si>
  <si>
    <t>맥심 카페믹스 헤이즐넛 10T(한박스에 12개입)</t>
    <phoneticPr fontId="1" type="noConversion"/>
  </si>
  <si>
    <t>맥심 카페믹스 카라멜마끼아또 10T(한박스에 12개입)</t>
    <phoneticPr fontId="1" type="noConversion"/>
  </si>
  <si>
    <t>맥심 디카페인 커피믹스 50T(한박스에 18개입)</t>
    <phoneticPr fontId="1" type="noConversion"/>
  </si>
  <si>
    <t>맥심 모카골드 마일드 리필 170g(한박스에 16개입)</t>
    <phoneticPr fontId="1" type="noConversion"/>
  </si>
  <si>
    <t>맥심 오리지널 리필 170g(한박스에 16개입)</t>
    <phoneticPr fontId="1" type="noConversion"/>
  </si>
  <si>
    <t>맥심 디카페인 리필 170g(한박스에 16개입)</t>
    <phoneticPr fontId="1" type="noConversion"/>
  </si>
  <si>
    <t>맥심 아라비카 리필 150g(한박스에 16개입)</t>
    <phoneticPr fontId="1" type="noConversion"/>
  </si>
  <si>
    <t>동서 프리마 500g(한박스에 24개입)</t>
    <phoneticPr fontId="1" type="noConversion"/>
  </si>
  <si>
    <t>동서 프리마 1kg(한박스에 12개입)</t>
    <phoneticPr fontId="1" type="noConversion"/>
  </si>
  <si>
    <t>동서 프리마 웰빙 2/1라이트 500g(한박스에 24개입)</t>
    <phoneticPr fontId="1" type="noConversion"/>
  </si>
  <si>
    <t>동서 쵸코렛맛 제티스틱 20T(한박스에 24개입)</t>
    <phoneticPr fontId="1" type="noConversion"/>
  </si>
  <si>
    <t>동서 딸기맛 제티스틱 20T(한박스에 10개입)</t>
    <phoneticPr fontId="1" type="noConversion"/>
  </si>
  <si>
    <t>동서 바나나맛 제티스틱 20T(한박스에 10개입)</t>
    <phoneticPr fontId="1" type="noConversion"/>
  </si>
  <si>
    <t>동서 쿠키앤쵸코맛 제티스틱 20T(한박스에 10개입)</t>
    <phoneticPr fontId="1" type="noConversion"/>
  </si>
  <si>
    <t>동서 초코렛맛 제티초콕(3.6g) 20개(한박스에 8개입)</t>
    <phoneticPr fontId="1" type="noConversion"/>
  </si>
  <si>
    <t>동서 딸기맛 제티초콕(3.6g) 20개(한박스에 8개입)</t>
    <phoneticPr fontId="1" type="noConversion"/>
  </si>
  <si>
    <t>동서 바나나맛 제티초콕(3.6g) 20개(한박스에 8개입)</t>
    <phoneticPr fontId="1" type="noConversion"/>
  </si>
  <si>
    <t>동서 쿠키앤쵸코맛 제티초콕(3.6g) 20개(한박스에 8개입)</t>
    <phoneticPr fontId="1" type="noConversion"/>
  </si>
  <si>
    <t>동서 제티초콕 초코렛맛 (3.6g)10개입(한박스에 12개입)</t>
    <phoneticPr fontId="1" type="noConversion"/>
  </si>
  <si>
    <t>동서 제티초콕 딸기맛 (3.6g)10개입(한박스에 12개입)</t>
    <phoneticPr fontId="1" type="noConversion"/>
  </si>
  <si>
    <t>동서 제티초콕 쿠키앤쵸코맛 (3.6g)10개입(한박스에 12개입)</t>
    <phoneticPr fontId="1" type="noConversion"/>
  </si>
  <si>
    <t>동서 제티초콕 바나나맛 (3.6g)10개입(한박스에 12개입)</t>
    <phoneticPr fontId="1" type="noConversion"/>
  </si>
  <si>
    <t>맥스골드 2kg(원두/분쇄)(한박스에 6개입)</t>
    <phoneticPr fontId="1" type="noConversion"/>
  </si>
  <si>
    <t>맥심 원두 분쇄커피 NO.7 과테말라 블렌드 드립백 5T(한박스에 10개입)</t>
    <phoneticPr fontId="1" type="noConversion"/>
  </si>
  <si>
    <t>맥심 원두 분쇄커피 NO.5 코스타리카 블렌드 드립백 5T(한박스에 10개입)</t>
    <phoneticPr fontId="1" type="noConversion"/>
  </si>
  <si>
    <t>맥심 원두 분쇄커피 No.3 에디오피아 블렌드 드립백 5T(한박스에 10개입)</t>
    <phoneticPr fontId="1" type="noConversion"/>
  </si>
  <si>
    <t>모카골드 2kg원두/분쇄)(한박스에 6개입)</t>
    <phoneticPr fontId="1" type="noConversion"/>
  </si>
  <si>
    <t>모카 아메리카노 1kg원두/분쇄)(한박스에 8개입)</t>
    <phoneticPr fontId="1" type="noConversion"/>
  </si>
  <si>
    <t>콜롬비아 1kg원두/분쇄)(한박스에 8개입)</t>
    <phoneticPr fontId="1" type="noConversion"/>
  </si>
  <si>
    <t>에스프레소 1kg원두/분쇄(한박스에 8개입)</t>
    <phoneticPr fontId="1" type="noConversion"/>
  </si>
  <si>
    <t>142g*12입</t>
    <phoneticPr fontId="1" type="noConversion"/>
  </si>
  <si>
    <t>227g*12입</t>
    <phoneticPr fontId="1" type="noConversion"/>
  </si>
  <si>
    <t>포스트 콘푸라이트 300g(한박스에 10개입)</t>
    <phoneticPr fontId="1" type="noConversion"/>
  </si>
  <si>
    <t>포스트 고소한 아몬드 후레이크1000g(한박스에 6개입)</t>
    <phoneticPr fontId="1" type="noConversion"/>
  </si>
  <si>
    <t>포스트 코코볼1000g(한박스에 6개입)</t>
    <phoneticPr fontId="1" type="noConversion"/>
  </si>
  <si>
    <t>포스트 고소한 아몬드 후레이크300g(한박스에 10개입)</t>
    <phoneticPr fontId="1" type="noConversion"/>
  </si>
  <si>
    <t>포스트 초코후레이크 600g(한박스에 14개입)</t>
    <phoneticPr fontId="1" type="noConversion"/>
  </si>
  <si>
    <t>포스트 골든 그래놀라 후루츠 360g(한박스에 10개입)</t>
    <phoneticPr fontId="1" type="noConversion"/>
  </si>
  <si>
    <t>포스트 맛있는 단호박 450g(한박스에 10개입)</t>
    <phoneticPr fontId="1" type="noConversion"/>
  </si>
  <si>
    <t>포스트 코코볼 300g(한박스에 10개입)</t>
    <phoneticPr fontId="1" type="noConversion"/>
  </si>
  <si>
    <t>포스트 콘푸라이트 600g(한박스에 12개입)</t>
    <phoneticPr fontId="1" type="noConversion"/>
  </si>
  <si>
    <t>포스트 허니오즈 480g(한박스에 12개입)</t>
    <phoneticPr fontId="1" type="noConversion"/>
  </si>
  <si>
    <t>포스트 콘푸라이트 1/3라이트 슈거 530g(한박스에 12개입)</t>
    <phoneticPr fontId="1" type="noConversion"/>
  </si>
  <si>
    <t>포스트 건강한칠곡 450g(한박스에 10개입)</t>
    <phoneticPr fontId="1" type="noConversion"/>
  </si>
  <si>
    <t>포스트 그래놀라 카카오호두 510g(한박스에 10개입)</t>
    <phoneticPr fontId="1" type="noConversion"/>
  </si>
  <si>
    <t>포스트 그래놀라 블루베리 500g(한박스에 10개입)</t>
    <phoneticPr fontId="1" type="noConversion"/>
  </si>
  <si>
    <t>포스트 그래놀라 크랜베리 570g(한박스에 10개입)</t>
    <phoneticPr fontId="1" type="noConversion"/>
  </si>
  <si>
    <t>포스트 코코볼 우주탐험대 500g(한박스에 10개입)</t>
    <phoneticPr fontId="1" type="noConversion"/>
  </si>
  <si>
    <t>포스트 코코볼 정글탐험대 550g(한박스에 12개입)</t>
    <phoneticPr fontId="1" type="noConversion"/>
  </si>
  <si>
    <t>포스트 콘후레이크 500g(한박스에 12개입)</t>
    <phoneticPr fontId="1" type="noConversion"/>
  </si>
  <si>
    <t>포스트 고소한현미 450g(한박스에 10개입)</t>
    <phoneticPr fontId="1" type="noConversion"/>
  </si>
  <si>
    <t>포스트 콘푸라이트 1100g(한박스에 6개입)</t>
    <phoneticPr fontId="1" type="noConversion"/>
  </si>
  <si>
    <t>켈로그 후르트링 320g(한박스에 12개입)</t>
    <phoneticPr fontId="1" type="noConversion"/>
  </si>
  <si>
    <t>켈로그 통곡물 현미 330g(한박스에 12개입)</t>
    <phoneticPr fontId="1" type="noConversion"/>
  </si>
  <si>
    <t>켈로그 콘푸로스트 230g(한박스에 15개입)</t>
    <phoneticPr fontId="1" type="noConversion"/>
  </si>
  <si>
    <t>켈로그 콘푸로스트 330g(한박스에 12개입)</t>
    <phoneticPr fontId="1" type="noConversion"/>
  </si>
  <si>
    <t>켈로그 콘푸로스트 600g(한박스에 12개입)</t>
    <phoneticPr fontId="1" type="noConversion"/>
  </si>
  <si>
    <t>켈로그 콘푸로스트 라이트슈거 360g(한박스에 10개입)</t>
    <phoneticPr fontId="1" type="noConversion"/>
  </si>
  <si>
    <t>켈로그 오곡 첵스초코 340g(한박스에 12개입)</t>
    <phoneticPr fontId="1" type="noConversion"/>
  </si>
  <si>
    <t>켈로그 아몬드 푸레이크 320g(한박스에 12개입)</t>
    <phoneticPr fontId="1" type="noConversion"/>
  </si>
  <si>
    <t>아몬드푸레이크(클럽팩)630g(한박스에 12개입)</t>
    <phoneticPr fontId="1" type="noConversion"/>
  </si>
  <si>
    <t>오곡으로만든첵스초코(클럽팩)570g(한박스에 12개입)</t>
    <phoneticPr fontId="1" type="noConversion"/>
  </si>
  <si>
    <t>초코첵스스노우볼라지팩230g(한박스에 15개입)</t>
    <phoneticPr fontId="1" type="noConversion"/>
  </si>
  <si>
    <t>코코팝스(대)460g(한박스에 12개입)</t>
    <phoneticPr fontId="1" type="noConversion"/>
  </si>
  <si>
    <t>곡물이야기오곡(대)330g(한박스에 12개입)</t>
    <phoneticPr fontId="1" type="noConversion"/>
  </si>
  <si>
    <t>스페셜K(대)270g(한박스에 12개입)</t>
    <phoneticPr fontId="1" type="noConversion"/>
  </si>
  <si>
    <t>스페셜K(클럽팩)480g(한박스에 12개입)</t>
    <phoneticPr fontId="1" type="noConversion"/>
  </si>
  <si>
    <t>첵스초코 쿠키앤크림 라지팩340g(한박스에 12개입)</t>
    <phoneticPr fontId="1" type="noConversion"/>
  </si>
  <si>
    <t>동서 휘핑 프리마(생크림) 1000ml(한박스에 6개입)</t>
    <phoneticPr fontId="1" type="noConversion"/>
  </si>
  <si>
    <t>카누 라떼 30T(한박스에 6개입)</t>
    <phoneticPr fontId="1" type="noConversion"/>
  </si>
  <si>
    <t>카누 라떼 10T(한박스에 10개입)</t>
    <phoneticPr fontId="1" type="noConversion"/>
  </si>
  <si>
    <t>카누 미니 마일드 150T (한박스에 6개입)</t>
    <phoneticPr fontId="1" type="noConversion"/>
  </si>
  <si>
    <t>카누 미니 다크 150T (한박스에 6개입)</t>
    <phoneticPr fontId="1" type="noConversion"/>
  </si>
  <si>
    <t>카누 미니 다크 100T(한박스에 6개입)</t>
    <phoneticPr fontId="1" type="noConversion"/>
  </si>
  <si>
    <t>카누 미니 마일드 100T(한박스에 6개입)</t>
    <phoneticPr fontId="1" type="noConversion"/>
  </si>
  <si>
    <t>카누 미니 디카페인 30T (한박스에 6개입)</t>
    <phoneticPr fontId="1" type="noConversion"/>
  </si>
  <si>
    <t>카누 마일드스위트 70T(한박스에 4개입)</t>
    <phoneticPr fontId="1" type="noConversion"/>
  </si>
  <si>
    <t>카누 마일드 아메리카노70T(한박스에 4개입)</t>
    <phoneticPr fontId="1" type="noConversion"/>
  </si>
  <si>
    <t>카누 미니 다크 스위트 100T(한박스에 6개입)</t>
    <phoneticPr fontId="1" type="noConversion"/>
  </si>
  <si>
    <t>카누 미니 다크 스위트 30T (한박스에 6개입)</t>
    <phoneticPr fontId="1" type="noConversion"/>
  </si>
  <si>
    <t>카누 미니 마일드스위트 30T (한박스에 6개입)</t>
    <phoneticPr fontId="1" type="noConversion"/>
  </si>
  <si>
    <t>카누 미니 다크 아메리카노 30T (한박스에 6개입)</t>
    <phoneticPr fontId="1" type="noConversion"/>
  </si>
  <si>
    <t>카누 미니 마일드 아메리카노 30T (한박스에 6개입)</t>
    <phoneticPr fontId="1" type="noConversion"/>
  </si>
  <si>
    <t>카누 다크 스위트 70T(한박스에 4개입)</t>
    <phoneticPr fontId="1" type="noConversion"/>
  </si>
  <si>
    <t>카누 다크 아메리카노 70T(한박스에 4개입)</t>
    <phoneticPr fontId="1" type="noConversion"/>
  </si>
  <si>
    <t>카누 미니 마일드스위트 100T(한박스에 6개입)</t>
    <phoneticPr fontId="1" type="noConversion"/>
  </si>
  <si>
    <t>카누 미니 크리스마스블렌드100T(한박스에 6개입)</t>
    <phoneticPr fontId="1" type="noConversion"/>
  </si>
  <si>
    <t>카누 미니 디카페인 100T(한박스에 6개입)</t>
    <phoneticPr fontId="1" type="noConversion"/>
  </si>
  <si>
    <t>오레오씬즈 티라미수84g(한박스에 24개입)</t>
    <phoneticPr fontId="1" type="noConversion"/>
  </si>
  <si>
    <t>오레오씬즈 바닐라무스84g(한박스에 24개입)</t>
    <phoneticPr fontId="1" type="noConversion"/>
  </si>
  <si>
    <t>오레오 마일드스위트100g(한박스에 24개입)</t>
    <phoneticPr fontId="1" type="noConversion"/>
  </si>
  <si>
    <t>오레오 더블딜라이트100g(한박스에 24개입)</t>
    <phoneticPr fontId="1" type="noConversion"/>
  </si>
  <si>
    <t>오레오 딸기크림100g(한박스에 24개입)</t>
    <phoneticPr fontId="1" type="noConversion"/>
  </si>
  <si>
    <t>오레오 화이트크림100g(한박스에 24개입)</t>
    <phoneticPr fontId="1" type="noConversion"/>
  </si>
  <si>
    <t>오레오 초콜릿크림100g(한박스에 24개입)</t>
    <phoneticPr fontId="1" type="noConversion"/>
  </si>
  <si>
    <t>오레오 골든100g(한박스에 24개입)</t>
    <phoneticPr fontId="1" type="noConversion"/>
  </si>
  <si>
    <t>리츠크래커 오리지날 120g(한박스에 24개입)</t>
    <phoneticPr fontId="1" type="noConversion"/>
  </si>
  <si>
    <t>리츠크래커 오리지날 80g(한박스에 24개입)</t>
    <phoneticPr fontId="1" type="noConversion"/>
  </si>
  <si>
    <t>치즈샌드위치크래커 144g(한박스에 24개입)</t>
    <phoneticPr fontId="1" type="noConversion"/>
  </si>
  <si>
    <t>치즈샌드위치크래커 96g(한박스에 24개입)</t>
    <phoneticPr fontId="1" type="noConversion"/>
  </si>
  <si>
    <t>오레오 골든 300g (한박스에 12개입)</t>
    <phoneticPr fontId="1" type="noConversion"/>
  </si>
  <si>
    <t>오레오 초콜릿크림 300g(한박스에 12개입)</t>
    <phoneticPr fontId="1" type="noConversion"/>
  </si>
  <si>
    <t>오레오 화이트크림 300g (한박스에 12개입)</t>
    <phoneticPr fontId="1" type="noConversion"/>
  </si>
  <si>
    <t>오레오 딸기크림 300g (한박스에 12개입)</t>
    <phoneticPr fontId="1" type="noConversion"/>
  </si>
  <si>
    <t>오레오 더블딜라이트 300g (한박스에 12개입)</t>
    <phoneticPr fontId="1" type="noConversion"/>
  </si>
  <si>
    <t>오레오 마일드스위트 300g (한박스에 12개입)</t>
    <phoneticPr fontId="1" type="noConversion"/>
  </si>
  <si>
    <t>오레오 화이트 웨하스스틱 150g(한박스에 12개입)</t>
    <phoneticPr fontId="1" type="noConversion"/>
  </si>
  <si>
    <t>동서둥굴레차100T(한박스에 24개입)</t>
    <phoneticPr fontId="1" type="noConversion"/>
  </si>
  <si>
    <t>동서 메밀차 100T(한박스에 24개입)</t>
    <phoneticPr fontId="1" type="noConversion"/>
  </si>
  <si>
    <t>동서현미녹차100T(한박스에 24개입)</t>
    <phoneticPr fontId="1" type="noConversion"/>
  </si>
  <si>
    <t>동서(업소용)현미녹차100T(한박스에 24개입)</t>
    <phoneticPr fontId="1" type="noConversion"/>
  </si>
  <si>
    <t>동서 자색 옥수수차 80T(한박스에 12개입)</t>
    <phoneticPr fontId="1" type="noConversion"/>
  </si>
  <si>
    <t>동서 루이보스 보리차 50T(한박스에 18개입)</t>
    <phoneticPr fontId="1" type="noConversion"/>
  </si>
  <si>
    <t>동서(업소용)현미녹차50T(한박스에 30개입)</t>
    <phoneticPr fontId="1" type="noConversion"/>
  </si>
  <si>
    <t>동서 현미녹차 180T(한박스에 12개입)</t>
    <phoneticPr fontId="1" type="noConversion"/>
  </si>
  <si>
    <t>담터 발아현미 쑥차플러스 15T(한박스에 20개입)</t>
    <phoneticPr fontId="1" type="noConversion"/>
  </si>
  <si>
    <t>담터 생강차50T(한박스에 8개입)</t>
    <phoneticPr fontId="1" type="noConversion"/>
  </si>
  <si>
    <t>담터 쌍화차 50T (한박스에 8개입)</t>
    <phoneticPr fontId="1" type="noConversion"/>
  </si>
  <si>
    <t>담터 대추차 50T (한박스에 8개입)</t>
    <phoneticPr fontId="1" type="noConversion"/>
  </si>
  <si>
    <t>담터 한차40T(한박스에 8개입)</t>
    <phoneticPr fontId="1" type="noConversion"/>
  </si>
  <si>
    <t>담터 발아현미율무15T(한박스에 12개입)</t>
    <phoneticPr fontId="1" type="noConversion"/>
  </si>
  <si>
    <t>담터 천마차12티(한박스에 20입)</t>
    <phoneticPr fontId="1" type="noConversion"/>
  </si>
  <si>
    <t>담터 국화차20티(한박스에 30입)</t>
    <phoneticPr fontId="1" type="noConversion"/>
  </si>
  <si>
    <t>담터 쟈스민20티(한박스에 30입)</t>
    <phoneticPr fontId="1" type="noConversion"/>
  </si>
  <si>
    <t>담터 순한생강차15T(한박스에 20입)</t>
    <phoneticPr fontId="1" type="noConversion"/>
  </si>
  <si>
    <t>담터 레몬홍차20T(한박스에 20입)</t>
    <phoneticPr fontId="1" type="noConversion"/>
  </si>
  <si>
    <t>담터 단호박티백15T(한박스에 20입)</t>
    <phoneticPr fontId="1" type="noConversion"/>
  </si>
  <si>
    <t>담터 오미자티백15T(한박스에 20입)</t>
    <phoneticPr fontId="1" type="noConversion"/>
  </si>
  <si>
    <t>담터 메밀차40T(한박스에 16입)</t>
    <phoneticPr fontId="1" type="noConversion"/>
  </si>
  <si>
    <t>담터 옥수수40티(한박스에 16입)</t>
    <phoneticPr fontId="1" type="noConversion"/>
  </si>
  <si>
    <t>담터 복숭아홍차 20T (한박스에 20입)</t>
    <phoneticPr fontId="1" type="noConversion"/>
  </si>
  <si>
    <t>담터 매실홍차20T(한박스에 20입)</t>
    <phoneticPr fontId="1" type="noConversion"/>
  </si>
  <si>
    <t>담터 호두 아몬드 율무차 50T (한박스에 8입)</t>
    <phoneticPr fontId="1" type="noConversion"/>
  </si>
  <si>
    <t>담터 오리지날 핫초코 16T(한박스에 20입)</t>
    <phoneticPr fontId="1" type="noConversion"/>
  </si>
  <si>
    <t>담터 고구마라떼12T(한박스에 20입)</t>
    <phoneticPr fontId="1" type="noConversion"/>
  </si>
  <si>
    <t>티젠 그린마테차 40티백(한박스에 12입)</t>
    <phoneticPr fontId="1" type="noConversion"/>
  </si>
  <si>
    <t>티젠 얼그레이홍차20T(한박스에 20입)</t>
    <phoneticPr fontId="1" type="noConversion"/>
  </si>
  <si>
    <t>고향 율무차15티(한박스에 20입)</t>
    <phoneticPr fontId="5" type="noConversion"/>
  </si>
  <si>
    <t>고향 쑥차15티(한박스에 20입)</t>
    <phoneticPr fontId="1" type="noConversion"/>
  </si>
  <si>
    <t>고향 쑥차20티(한박스에 20입)</t>
    <phoneticPr fontId="1" type="noConversion"/>
  </si>
  <si>
    <t>고향 호박죽15티(한박스에 20입)</t>
    <phoneticPr fontId="1" type="noConversion"/>
  </si>
  <si>
    <t>고향 누룽지둥굴레차40T(한박스에 20입)</t>
    <phoneticPr fontId="1" type="noConversion"/>
  </si>
  <si>
    <t>고향 쌍화차20티(한박스에 20입)</t>
    <phoneticPr fontId="1" type="noConversion"/>
  </si>
  <si>
    <t>고향 칡차골드15티(한박스에 20입)</t>
    <phoneticPr fontId="1" type="noConversion"/>
  </si>
  <si>
    <t>고향 구기자골드15T(한박스에 20입)</t>
    <phoneticPr fontId="1" type="noConversion"/>
  </si>
  <si>
    <t>오미자차20티백(고향)(한박스에 20입)</t>
    <phoneticPr fontId="1" type="noConversion"/>
  </si>
  <si>
    <t>석류20티백(고향)(한박스에 20입)</t>
    <phoneticPr fontId="1" type="noConversion"/>
  </si>
  <si>
    <t>고향)생강한차15티(한박스에 20입)</t>
    <phoneticPr fontId="1" type="noConversion"/>
  </si>
  <si>
    <t>고향)대추한차15티(한박스에 20입)</t>
    <phoneticPr fontId="1" type="noConversion"/>
  </si>
  <si>
    <t>고향)황실한차15티(한박스에 20입)</t>
    <phoneticPr fontId="1" type="noConversion"/>
  </si>
  <si>
    <t>고향)궁중차15T(한박스에 20입)</t>
    <phoneticPr fontId="1" type="noConversion"/>
  </si>
  <si>
    <t>고향)마차15T(한박스에 20입)</t>
    <phoneticPr fontId="1" type="noConversion"/>
  </si>
  <si>
    <t>고향)검은콩호도율무15T(한박스에 20입)</t>
    <phoneticPr fontId="1" type="noConversion"/>
  </si>
  <si>
    <t>(녹차원)페퍼민트허브20T(한박스에 20입)</t>
    <phoneticPr fontId="1" type="noConversion"/>
  </si>
  <si>
    <t>(녹차원)로즈마리허브20T(한박스에 12입)</t>
    <phoneticPr fontId="1" type="noConversion"/>
  </si>
  <si>
    <t>동일)홍삼더덕천마차40T(한박스에 8입)</t>
    <phoneticPr fontId="1" type="noConversion"/>
  </si>
  <si>
    <t>동일)야채천마차40T(한박스에 20입)</t>
    <phoneticPr fontId="1" type="noConversion"/>
  </si>
  <si>
    <t>원인삼차50T(한박스에 50입)</t>
    <phoneticPr fontId="1" type="noConversion"/>
  </si>
  <si>
    <t>원인삼차100T(고려)(한박스에 30입)</t>
    <phoneticPr fontId="1" type="noConversion"/>
  </si>
  <si>
    <t>마차티백(청솔)20T(한박스에 20입)</t>
    <phoneticPr fontId="1" type="noConversion"/>
  </si>
  <si>
    <t>쌍계돼지감자차20T(한박스에 20입)</t>
    <phoneticPr fontId="1" type="noConversion"/>
  </si>
  <si>
    <t>쌍계 겨우살이차20T(한박스에 20입)</t>
    <phoneticPr fontId="1" type="noConversion"/>
  </si>
  <si>
    <t>쌍계 수국차 40티백(한박스에 12입)</t>
    <phoneticPr fontId="1" type="noConversion"/>
  </si>
  <si>
    <t>쌍계 뽕잎차 40티백(한박스에 12입)</t>
    <phoneticPr fontId="1" type="noConversion"/>
  </si>
  <si>
    <t>쌍계 결명자차 40티백(한박스에 12입)</t>
    <phoneticPr fontId="1" type="noConversion"/>
  </si>
  <si>
    <t>쌍계 도라지차 40티백(한박스에 12입)</t>
    <phoneticPr fontId="1" type="noConversion"/>
  </si>
  <si>
    <t>쌍계 감잎차 40티백(한박스에 12입)</t>
    <phoneticPr fontId="1" type="noConversion"/>
  </si>
  <si>
    <t>쌍계 헛개나무차 40티백(한박스에 12입)</t>
    <phoneticPr fontId="1" type="noConversion"/>
  </si>
  <si>
    <t>쌍계 우엉차 40티백(한박스에 12입)</t>
    <phoneticPr fontId="1" type="noConversion"/>
  </si>
  <si>
    <t>쌍계 옥수수수염차 40티백(한박스에 12입)</t>
    <phoneticPr fontId="1" type="noConversion"/>
  </si>
  <si>
    <t>쌍계 매화차 40티백(한박스에 12입)</t>
    <phoneticPr fontId="1" type="noConversion"/>
  </si>
  <si>
    <t>쌍계 국화차 40티백(한박스에 12입)</t>
    <phoneticPr fontId="1" type="noConversion"/>
  </si>
  <si>
    <t>쌍계 민들레차40t(한박스에 12입)</t>
    <phoneticPr fontId="1" type="noConversion"/>
  </si>
  <si>
    <t>깊고 부드러운 보이차 40T(한박스에 16입)</t>
    <phoneticPr fontId="1" type="noConversion"/>
  </si>
  <si>
    <t xml:space="preserve">식품류는 규격에 따라 한박스당 배송비 2500원으로  해주세요 </t>
    <phoneticPr fontId="1" type="noConversion"/>
  </si>
  <si>
    <t xml:space="preserve">용기라면류는 규격에 따라 2박스까지 묶음 배송 가능합니다 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</si>
  <si>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</si>
  <si>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</si>
  <si>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</si>
  <si>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 xml:space="preserve">시리얼류는 규격에 따라 한박스당 배송비 2500원으로 해주세요 </t>
    <phoneticPr fontId="1" type="noConversion"/>
  </si>
  <si>
    <t>맑은티엔 은 1박스당 배송비 2500원으로 해주세요</t>
    <phoneticPr fontId="1" type="noConversion"/>
  </si>
  <si>
    <t>일반 카누는 규격에 따라 1박스당 2500원</t>
    <phoneticPr fontId="1" type="noConversion"/>
  </si>
  <si>
    <t xml:space="preserve">오레오는 규격에 따라 한박스당 배송비 2500원 입니다 </t>
    <phoneticPr fontId="1" type="noConversion"/>
  </si>
  <si>
    <t xml:space="preserve">국산차는 규격에 따라 한박스당 배송비 2500원 입니다 </t>
    <phoneticPr fontId="1" type="noConversion"/>
  </si>
  <si>
    <t>카누 미니 제품,카누라떼 규격에 따라 2박스씩 묶음 가능합니다</t>
    <phoneticPr fontId="1" type="noConversion"/>
  </si>
  <si>
    <t>150개*2</t>
    <phoneticPr fontId="1" type="noConversion"/>
  </si>
  <si>
    <t>50개*2</t>
    <phoneticPr fontId="1" type="noConversion"/>
  </si>
  <si>
    <t>20개*12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</si>
  <si>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</si>
  <si>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</si>
  <si>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0662</t>
    <phoneticPr fontId="1" type="noConversion"/>
  </si>
  <si>
    <t>0661</t>
    <phoneticPr fontId="1" type="noConversion"/>
  </si>
  <si>
    <t>659</t>
    <phoneticPr fontId="1" type="noConversion"/>
  </si>
  <si>
    <t>신제품</t>
    <phoneticPr fontId="1" type="noConversion"/>
  </si>
  <si>
    <t>팔도 초계비빔면 (멀티팩)</t>
    <phoneticPr fontId="1" type="noConversion"/>
  </si>
  <si>
    <t>145g*4*8</t>
    <phoneticPr fontId="1" type="noConversion"/>
  </si>
  <si>
    <t xml:space="preserve">규격에 따라 한박스당 배송비 2500원 입니다 </t>
    <phoneticPr fontId="1" type="noConversion"/>
  </si>
  <si>
    <t>삭제</t>
    <phoneticPr fontId="1" type="noConversion"/>
  </si>
  <si>
    <t>새우탕컵(6입)[3462/6]</t>
    <phoneticPr fontId="1" type="noConversion"/>
  </si>
  <si>
    <t>김치사발면(6입)[3471/6]</t>
    <phoneticPr fontId="1" type="noConversion"/>
  </si>
  <si>
    <t>육개장사발면(6입)[2504/6]</t>
    <phoneticPr fontId="1" type="noConversion"/>
  </si>
  <si>
    <t>신라면컵(6입)[2648/6]</t>
    <phoneticPr fontId="1" type="noConversion"/>
  </si>
  <si>
    <t>오징어짬뽕컵(6입)[3460/6]</t>
    <phoneticPr fontId="1" type="noConversion"/>
  </si>
  <si>
    <t>짜파게티범벅(6입)[3452/6]</t>
    <phoneticPr fontId="1" type="noConversion"/>
  </si>
  <si>
    <t>튀김우동컵(6입)[3469/6]</t>
    <phoneticPr fontId="1" type="noConversion"/>
  </si>
  <si>
    <t>너구리컵(6입)[3465/6]</t>
    <phoneticPr fontId="1" type="noConversion"/>
  </si>
  <si>
    <t>수입여과지3-4인용(한박스에 150개입)40*150</t>
    <phoneticPr fontId="1" type="noConversion"/>
  </si>
  <si>
    <t>수입여과지5-7인용(한박스에 120개입)40120</t>
    <phoneticPr fontId="1" type="noConversion"/>
  </si>
  <si>
    <t>금장(헤즐넛)(한박스에 60개입)200g*60</t>
    <phoneticPr fontId="1" type="noConversion"/>
  </si>
  <si>
    <t>미떼 핫초코 오리지날 10T×3개/총30T [94082/3]</t>
    <phoneticPr fontId="1" type="noConversion"/>
  </si>
  <si>
    <t>판매가설정:입고가(vat+)*105%=개당판매가</t>
    <phoneticPr fontId="1" type="noConversion"/>
  </si>
  <si>
    <t>파르팔레(나비모양파스타)</t>
    <phoneticPr fontId="1" type="noConversion"/>
  </si>
  <si>
    <t>미떼 핫초코 마일드 10T×3개/총30T [94080/3]</t>
    <phoneticPr fontId="1" type="noConversion"/>
  </si>
  <si>
    <t>미떼 핫초코 모카 10T×3개/총30T [94083/3]</t>
    <phoneticPr fontId="1" type="noConversion"/>
  </si>
  <si>
    <t>미떼 핫초코 티라미수 10T×3개/총30T [94085/3]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</si>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</sst>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0_ "/>
    <numFmt numFmtId="177" formatCode="0_);[Red]\(0\)"/>
    <numFmt numFmtId="178" formatCode="#,##0_ 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.9499999999999993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9.9499999999999993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.9499999999999993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theme="6" tint="0.79998168889431442"/>
      </patternFill>
    </fill>
  </fills>
  <borders count="3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theme="6"/>
      </top>
      <bottom style="thin">
        <color theme="6"/>
      </bottom>
      <diagonal/>
    </border>
    <border>
      <left/>
      <right style="thin">
        <color indexed="64"/>
      </right>
      <top/>
      <bottom style="thin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0" fillId="0" borderId="0" applyFont="0" applyFill="0" applyBorder="0" applyAlignment="0" applyProtection="0"/>
    <xf numFmtId="0" fontId="10" fillId="0" borderId="0"/>
  </cellStyleXfs>
  <cellXfs count="153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right" vertical="center"/>
    </xf>
    <xf numFmtId="176" fontId="0" fillId="2" borderId="2" xfId="0" applyNumberFormat="1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horizontal="right" vertical="center"/>
    </xf>
    <xf numFmtId="176" fontId="0" fillId="0" borderId="4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right" vertical="center"/>
    </xf>
    <xf numFmtId="176" fontId="0" fillId="2" borderId="4" xfId="0" applyNumberFormat="1" applyFont="1" applyFill="1" applyBorder="1">
      <alignment vertical="center"/>
    </xf>
    <xf numFmtId="0" fontId="0" fillId="0" borderId="4" xfId="0" quotePrefix="1" applyFont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4" xfId="0" applyFont="1" applyFill="1" applyBorder="1" applyAlignment="1">
      <alignment horizontal="right" vertical="center"/>
    </xf>
    <xf numFmtId="41" fontId="0" fillId="0" borderId="0" xfId="1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41" fontId="6" fillId="0" borderId="6" xfId="1" applyFont="1" applyBorder="1" applyAlignment="1"/>
    <xf numFmtId="43" fontId="0" fillId="0" borderId="0" xfId="0" applyNumberFormat="1">
      <alignment vertical="center"/>
    </xf>
    <xf numFmtId="0" fontId="4" fillId="0" borderId="6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left" vertical="center" indent="1"/>
    </xf>
    <xf numFmtId="0" fontId="8" fillId="0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0" xfId="2" applyFont="1" applyFill="1" applyBorder="1" applyAlignment="1">
      <alignment horizontal="left" vertical="center" indent="1"/>
    </xf>
    <xf numFmtId="0" fontId="8" fillId="0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41" fontId="9" fillId="0" borderId="10" xfId="1" applyFont="1" applyFill="1" applyBorder="1" applyAlignment="1">
      <alignment horizontal="center" vertical="center"/>
    </xf>
    <xf numFmtId="41" fontId="7" fillId="0" borderId="8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13" xfId="2" applyFont="1" applyFill="1" applyBorder="1" applyAlignment="1">
      <alignment horizontal="left" vertical="center" indent="1"/>
    </xf>
    <xf numFmtId="0" fontId="8" fillId="0" borderId="13" xfId="0" applyFont="1" applyFill="1" applyBorder="1" applyAlignment="1">
      <alignment horizontal="center" vertical="center"/>
    </xf>
    <xf numFmtId="41" fontId="8" fillId="0" borderId="13" xfId="1" applyFont="1" applyFill="1" applyBorder="1" applyAlignment="1">
      <alignment horizontal="center" vertical="center"/>
    </xf>
    <xf numFmtId="41" fontId="8" fillId="0" borderId="8" xfId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41" fontId="8" fillId="0" borderId="8" xfId="1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center" vertical="center" wrapText="1"/>
    </xf>
    <xf numFmtId="41" fontId="8" fillId="0" borderId="5" xfId="1" applyFont="1" applyFill="1" applyBorder="1" applyAlignment="1">
      <alignment vertical="center"/>
    </xf>
    <xf numFmtId="0" fontId="7" fillId="0" borderId="15" xfId="2" applyFont="1" applyFill="1" applyBorder="1" applyAlignment="1">
      <alignment horizontal="left" vertical="center" indent="1"/>
    </xf>
    <xf numFmtId="0" fontId="8" fillId="0" borderId="15" xfId="0" applyFont="1" applyFill="1" applyBorder="1" applyAlignment="1">
      <alignment horizontal="center" vertical="center"/>
    </xf>
    <xf numFmtId="41" fontId="8" fillId="0" borderId="15" xfId="1" applyFont="1" applyFill="1" applyBorder="1" applyAlignment="1">
      <alignment horizontal="center" vertical="center"/>
    </xf>
    <xf numFmtId="0" fontId="7" fillId="0" borderId="17" xfId="2" applyFont="1" applyFill="1" applyBorder="1" applyAlignment="1">
      <alignment horizontal="left" vertical="center" indent="1"/>
    </xf>
    <xf numFmtId="0" fontId="8" fillId="0" borderId="17" xfId="0" applyFont="1" applyFill="1" applyBorder="1" applyAlignment="1">
      <alignment horizontal="center" vertical="center"/>
    </xf>
    <xf numFmtId="41" fontId="8" fillId="0" borderId="17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vertical="center"/>
    </xf>
    <xf numFmtId="0" fontId="11" fillId="0" borderId="21" xfId="0" applyFont="1" applyFill="1" applyBorder="1" applyAlignment="1">
      <alignment vertical="center"/>
    </xf>
    <xf numFmtId="0" fontId="11" fillId="0" borderId="19" xfId="0" applyFont="1" applyFill="1" applyBorder="1" applyAlignment="1">
      <alignment horizontal="center" vertical="center"/>
    </xf>
    <xf numFmtId="177" fontId="3" fillId="0" borderId="0" xfId="0" applyNumberFormat="1" applyFont="1" applyBorder="1">
      <alignment vertical="center"/>
    </xf>
    <xf numFmtId="41" fontId="3" fillId="0" borderId="0" xfId="1" applyFont="1" applyBorder="1">
      <alignment vertical="center"/>
    </xf>
    <xf numFmtId="177" fontId="0" fillId="0" borderId="1" xfId="1" applyNumberFormat="1" applyFont="1" applyBorder="1">
      <alignment vertical="center"/>
    </xf>
    <xf numFmtId="41" fontId="0" fillId="0" borderId="28" xfId="1" applyNumberFormat="1" applyFont="1" applyBorder="1">
      <alignment vertical="center"/>
    </xf>
    <xf numFmtId="177" fontId="0" fillId="2" borderId="3" xfId="1" applyNumberFormat="1" applyFont="1" applyFill="1" applyBorder="1">
      <alignment vertical="center"/>
    </xf>
    <xf numFmtId="41" fontId="0" fillId="2" borderId="29" xfId="1" applyNumberFormat="1" applyFont="1" applyFill="1" applyBorder="1">
      <alignment vertical="center"/>
    </xf>
    <xf numFmtId="177" fontId="0" fillId="0" borderId="3" xfId="1" applyNumberFormat="1" applyFont="1" applyBorder="1">
      <alignment vertical="center"/>
    </xf>
    <xf numFmtId="41" fontId="0" fillId="0" borderId="29" xfId="1" applyNumberFormat="1" applyFont="1" applyBorder="1">
      <alignment vertical="center"/>
    </xf>
    <xf numFmtId="41" fontId="3" fillId="2" borderId="29" xfId="1" applyNumberFormat="1" applyFont="1" applyFill="1" applyBorder="1">
      <alignment vertical="center"/>
    </xf>
    <xf numFmtId="41" fontId="3" fillId="0" borderId="29" xfId="1" applyNumberFormat="1" applyFont="1" applyBorder="1">
      <alignment vertical="center"/>
    </xf>
    <xf numFmtId="177" fontId="3" fillId="0" borderId="0" xfId="1" applyNumberFormat="1" applyFont="1" applyBorder="1">
      <alignment vertical="center"/>
    </xf>
    <xf numFmtId="49" fontId="0" fillId="4" borderId="0" xfId="0" applyNumberForma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1" fontId="2" fillId="0" borderId="0" xfId="1" applyFont="1">
      <alignment vertical="center"/>
    </xf>
    <xf numFmtId="0" fontId="14" fillId="6" borderId="6" xfId="0" applyFont="1" applyFill="1" applyBorder="1" applyAlignment="1">
      <alignment horizontal="center"/>
    </xf>
    <xf numFmtId="41" fontId="15" fillId="0" borderId="6" xfId="1" applyFont="1" applyBorder="1">
      <alignment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41" fontId="15" fillId="0" borderId="6" xfId="1" applyFont="1" applyBorder="1" applyAlignment="1"/>
    <xf numFmtId="0" fontId="11" fillId="0" borderId="19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7" borderId="4" xfId="0" applyFill="1" applyBorder="1">
      <alignment vertical="center"/>
    </xf>
    <xf numFmtId="0" fontId="0" fillId="5" borderId="0" xfId="0" applyFill="1">
      <alignment vertical="center"/>
    </xf>
    <xf numFmtId="0" fontId="17" fillId="0" borderId="0" xfId="0" applyFont="1">
      <alignment vertical="center"/>
    </xf>
    <xf numFmtId="0" fontId="17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0" fontId="9" fillId="0" borderId="0" xfId="0" applyFont="1" applyBorder="1">
      <alignment vertical="center"/>
    </xf>
    <xf numFmtId="41" fontId="9" fillId="0" borderId="0" xfId="1" applyFont="1" applyBorder="1">
      <alignment vertical="center"/>
    </xf>
    <xf numFmtId="41" fontId="9" fillId="0" borderId="0" xfId="1" applyFont="1">
      <alignment vertical="center"/>
    </xf>
    <xf numFmtId="49" fontId="9" fillId="0" borderId="0" xfId="0" applyNumberFormat="1" applyFont="1" applyAlignment="1">
      <alignment horizontal="center" vertical="center"/>
    </xf>
    <xf numFmtId="0" fontId="8" fillId="0" borderId="3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Border="1">
      <alignment vertical="center"/>
    </xf>
    <xf numFmtId="41" fontId="3" fillId="0" borderId="0" xfId="1" applyFont="1">
      <alignment vertical="center"/>
    </xf>
    <xf numFmtId="0" fontId="16" fillId="0" borderId="0" xfId="0" applyFont="1" applyBorder="1">
      <alignment vertical="center"/>
    </xf>
    <xf numFmtId="0" fontId="19" fillId="0" borderId="0" xfId="0" applyFont="1" applyAlignment="1">
      <alignment vertical="center"/>
    </xf>
    <xf numFmtId="0" fontId="18" fillId="0" borderId="0" xfId="0" applyFont="1">
      <alignment vertical="center"/>
    </xf>
    <xf numFmtId="49" fontId="7" fillId="0" borderId="14" xfId="4" applyNumberFormat="1" applyFont="1" applyFill="1" applyBorder="1" applyAlignment="1">
      <alignment horizontal="center" vertical="center"/>
    </xf>
    <xf numFmtId="49" fontId="7" fillId="0" borderId="16" xfId="4" applyNumberFormat="1" applyFont="1" applyFill="1" applyBorder="1" applyAlignment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16" fillId="0" borderId="3" xfId="0" applyFont="1" applyBorder="1">
      <alignment vertical="center"/>
    </xf>
    <xf numFmtId="0" fontId="16" fillId="0" borderId="4" xfId="0" applyFont="1" applyBorder="1">
      <alignment vertical="center"/>
    </xf>
    <xf numFmtId="176" fontId="9" fillId="0" borderId="4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49" fontId="11" fillId="0" borderId="2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11" fillId="0" borderId="18" xfId="0" applyNumberFormat="1" applyFont="1" applyFill="1" applyBorder="1" applyAlignment="1">
      <alignment horizontal="center" vertical="center"/>
    </xf>
    <xf numFmtId="49" fontId="11" fillId="0" borderId="19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9" fillId="0" borderId="0" xfId="0" applyFont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8" fontId="11" fillId="0" borderId="24" xfId="0" applyNumberFormat="1" applyFont="1" applyFill="1" applyBorder="1" applyAlignment="1">
      <alignment horizontal="center" vertical="center"/>
    </xf>
    <xf numFmtId="178" fontId="11" fillId="0" borderId="25" xfId="0" applyNumberFormat="1" applyFont="1" applyFill="1" applyBorder="1" applyAlignment="1">
      <alignment horizontal="center" vertical="center"/>
    </xf>
    <xf numFmtId="178" fontId="11" fillId="0" borderId="26" xfId="0" applyNumberFormat="1" applyFont="1" applyFill="1" applyBorder="1" applyAlignment="1">
      <alignment horizontal="center" vertical="center"/>
    </xf>
    <xf numFmtId="49" fontId="11" fillId="0" borderId="22" xfId="0" applyNumberFormat="1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left" vertical="center" indent="1"/>
    </xf>
    <xf numFmtId="0" fontId="11" fillId="0" borderId="20" xfId="0" applyFont="1" applyFill="1" applyBorder="1" applyAlignment="1">
      <alignment horizontal="left" vertical="center" indent="1"/>
    </xf>
    <xf numFmtId="0" fontId="11" fillId="0" borderId="2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9" fontId="11" fillId="0" borderId="15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 indent="1"/>
    </xf>
    <xf numFmtId="0" fontId="11" fillId="0" borderId="18" xfId="0" applyFont="1" applyFill="1" applyBorder="1" applyAlignment="1">
      <alignment horizontal="center" vertical="center"/>
    </xf>
    <xf numFmtId="49" fontId="11" fillId="0" borderId="15" xfId="0" applyNumberFormat="1" applyFont="1" applyFill="1" applyBorder="1" applyAlignment="1">
      <alignment horizontal="center" vertical="center" wrapText="1"/>
    </xf>
    <xf numFmtId="49" fontId="11" fillId="0" borderId="22" xfId="0" applyNumberFormat="1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178" fontId="11" fillId="0" borderId="26" xfId="0" applyNumberFormat="1" applyFont="1" applyBorder="1" applyAlignment="1">
      <alignment horizontal="center" vertical="center"/>
    </xf>
    <xf numFmtId="178" fontId="11" fillId="0" borderId="25" xfId="0" applyNumberFormat="1" applyFont="1" applyBorder="1" applyAlignment="1">
      <alignment horizontal="center" vertical="center"/>
    </xf>
    <xf numFmtId="178" fontId="11" fillId="0" borderId="27" xfId="0" applyNumberFormat="1" applyFont="1" applyFill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2" borderId="4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2000254</xdr:colOff>
      <xdr:row>1</xdr:row>
      <xdr:rowOff>190504</xdr:rowOff>
    </xdr:from>
    <xdr:to>
      <xdr:col>8</xdr:col>
      <xdr:colOff>9525</xdr:colOff>
      <xdr:row>6</xdr:row>
      <xdr:rowOff>133350</xdr:rowOff>
    </xdr:to>
    <xdr:cxnSp macro="">
      <xdr:nvCxnSpPr>
        <xdr:cNvPr id="3" name="직선 화살표 연결선 2"/>
        <xdr:cNvCxnSpPr/>
      </xdr:nvCxnSpPr>
      <xdr:spPr>
        <a:xfrm rot="10800000">
          <a:off x="2657479" y="400054"/>
          <a:ext cx="4952996" cy="9905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6972;&#47732;&#47448;&amp;&#44284;&#51088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2" sqref="B12"/>
    </sheetView>
  </sheetViews>
  <sheetFormatPr defaultRowHeight="16.5"/>
  <cols>
    <col min="2" max="2" width="65.25" customWidth="1"/>
  </cols>
  <sheetData>
    <row r="1" spans="1:10">
      <c r="A1" t="s">
        <v>100</v>
      </c>
      <c r="B1" t="s">
        <v>101</v>
      </c>
      <c r="C1" t="s">
        <v>103</v>
      </c>
      <c r="D1" t="s">
        <v>104</v>
      </c>
    </row>
    <row r="2" spans="1:10">
      <c r="A2" s="40" t="s">
        <v>548</v>
      </c>
      <c r="B2" s="41" t="s">
        <v>931</v>
      </c>
      <c r="C2" s="42" t="s">
        <v>549</v>
      </c>
      <c r="D2" s="17" t="s">
        <v>428</v>
      </c>
    </row>
    <row r="3" spans="1:10">
      <c r="A3" s="40" t="s">
        <v>550</v>
      </c>
      <c r="B3" s="41" t="s">
        <v>932</v>
      </c>
      <c r="C3" s="42" t="s">
        <v>551</v>
      </c>
      <c r="D3" s="17" t="s">
        <v>428</v>
      </c>
    </row>
    <row r="4" spans="1:10">
      <c r="A4" s="40" t="s">
        <v>552</v>
      </c>
      <c r="B4" s="41" t="s">
        <v>933</v>
      </c>
      <c r="C4" s="42" t="s">
        <v>551</v>
      </c>
      <c r="D4" s="17" t="s">
        <v>428</v>
      </c>
    </row>
    <row r="5" spans="1:10">
      <c r="A5" s="40" t="s">
        <v>553</v>
      </c>
      <c r="B5" s="20" t="s">
        <v>930</v>
      </c>
      <c r="C5" s="42" t="s">
        <v>554</v>
      </c>
      <c r="D5" s="17" t="s">
        <v>428</v>
      </c>
    </row>
    <row r="6" spans="1:10">
      <c r="A6" s="40" t="s">
        <v>555</v>
      </c>
      <c r="B6" s="41" t="s">
        <v>935</v>
      </c>
      <c r="C6" s="74" t="s">
        <v>556</v>
      </c>
      <c r="D6" s="17" t="s">
        <v>531</v>
      </c>
      <c r="F6" s="129" t="s">
        <v>1104</v>
      </c>
      <c r="G6" s="129"/>
      <c r="H6" s="129"/>
      <c r="I6" s="129"/>
      <c r="J6" s="129"/>
    </row>
    <row r="7" spans="1:10">
      <c r="A7" s="40" t="s">
        <v>557</v>
      </c>
      <c r="B7" s="41" t="s">
        <v>936</v>
      </c>
      <c r="C7" s="42" t="s">
        <v>558</v>
      </c>
      <c r="D7" s="17" t="s">
        <v>428</v>
      </c>
    </row>
    <row r="8" spans="1:10">
      <c r="A8" s="75" t="s">
        <v>559</v>
      </c>
      <c r="B8" s="41" t="s">
        <v>934</v>
      </c>
      <c r="C8" s="42" t="s">
        <v>560</v>
      </c>
      <c r="D8" s="17" t="s">
        <v>428</v>
      </c>
    </row>
    <row r="9" spans="1:10">
      <c r="A9" s="40" t="s">
        <v>561</v>
      </c>
      <c r="B9" s="41" t="s">
        <v>937</v>
      </c>
      <c r="C9" s="42" t="s">
        <v>562</v>
      </c>
      <c r="D9" s="17" t="s">
        <v>428</v>
      </c>
    </row>
    <row r="10" spans="1:10">
      <c r="A10" s="76" t="s">
        <v>563</v>
      </c>
      <c r="B10" s="77" t="s">
        <v>1116</v>
      </c>
      <c r="C10" s="17">
        <v>2700</v>
      </c>
      <c r="D10" s="17" t="s">
        <v>428</v>
      </c>
    </row>
    <row r="11" spans="1:10">
      <c r="A11" s="76" t="s">
        <v>564</v>
      </c>
      <c r="B11" s="77" t="s">
        <v>1114</v>
      </c>
      <c r="C11" s="17">
        <v>1000</v>
      </c>
      <c r="D11" s="17" t="s">
        <v>428</v>
      </c>
    </row>
    <row r="12" spans="1:10">
      <c r="A12" s="76" t="s">
        <v>565</v>
      </c>
      <c r="B12" s="77" t="s">
        <v>1115</v>
      </c>
      <c r="C12" s="17">
        <v>1200</v>
      </c>
      <c r="D12" s="17" t="s">
        <v>428</v>
      </c>
    </row>
  </sheetData>
  <mergeCells count="1">
    <mergeCell ref="F6:J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6" sqref="D26"/>
    </sheetView>
  </sheetViews>
  <sheetFormatPr defaultRowHeight="16.5"/>
  <cols>
    <col min="1" max="1" width="9" style="120"/>
    <col min="2" max="2" width="61.125" bestFit="1" customWidth="1"/>
    <col min="3" max="3" width="8.625" style="17" bestFit="1" customWidth="1"/>
    <col min="4" max="4" width="9.25" bestFit="1" customWidth="1"/>
  </cols>
  <sheetData>
    <row r="1" spans="1:11">
      <c r="A1" s="120" t="s">
        <v>100</v>
      </c>
      <c r="B1" t="s">
        <v>101</v>
      </c>
      <c r="C1" s="17" t="s">
        <v>103</v>
      </c>
      <c r="D1" t="s">
        <v>104</v>
      </c>
      <c r="F1" s="97"/>
      <c r="G1" s="97"/>
      <c r="H1" s="97"/>
      <c r="I1" s="97"/>
      <c r="J1" s="97"/>
      <c r="K1" s="97"/>
    </row>
    <row r="2" spans="1:11">
      <c r="A2" s="40" t="s">
        <v>566</v>
      </c>
      <c r="B2" s="41" t="s">
        <v>881</v>
      </c>
      <c r="C2" s="78">
        <v>3900</v>
      </c>
      <c r="D2" s="17" t="s">
        <v>371</v>
      </c>
      <c r="F2" s="97"/>
      <c r="G2" s="97"/>
      <c r="H2" s="97"/>
      <c r="I2" s="97"/>
      <c r="J2" s="97"/>
      <c r="K2" s="97"/>
    </row>
    <row r="3" spans="1:11">
      <c r="A3" s="40" t="s">
        <v>567</v>
      </c>
      <c r="B3" s="41" t="s">
        <v>882</v>
      </c>
      <c r="C3" s="78">
        <v>4300</v>
      </c>
      <c r="D3" s="17" t="s">
        <v>371</v>
      </c>
      <c r="F3" s="97"/>
      <c r="G3" s="97"/>
      <c r="H3" s="97"/>
      <c r="I3" s="97"/>
      <c r="J3" s="97"/>
      <c r="K3" s="97"/>
    </row>
    <row r="4" spans="1:11">
      <c r="A4" s="40" t="s">
        <v>568</v>
      </c>
      <c r="B4" s="41" t="s">
        <v>883</v>
      </c>
      <c r="C4" s="78">
        <v>4500</v>
      </c>
      <c r="D4" s="17" t="s">
        <v>371</v>
      </c>
      <c r="F4" s="97"/>
      <c r="G4" s="97"/>
      <c r="H4" s="97"/>
      <c r="I4" s="97"/>
      <c r="J4" s="97"/>
      <c r="K4" s="97"/>
    </row>
    <row r="5" spans="1:11">
      <c r="A5" s="40" t="s">
        <v>569</v>
      </c>
      <c r="B5" s="41" t="s">
        <v>884</v>
      </c>
      <c r="C5" s="78">
        <v>3700</v>
      </c>
      <c r="D5" s="17" t="s">
        <v>371</v>
      </c>
      <c r="F5" s="97"/>
      <c r="G5" s="97"/>
      <c r="H5" s="97"/>
      <c r="I5" s="97"/>
      <c r="J5" s="97"/>
      <c r="K5" s="97"/>
    </row>
    <row r="6" spans="1:11">
      <c r="A6" s="40" t="s">
        <v>570</v>
      </c>
      <c r="B6" s="41" t="s">
        <v>885</v>
      </c>
      <c r="C6" s="78">
        <v>7500</v>
      </c>
      <c r="D6" s="17" t="s">
        <v>371</v>
      </c>
      <c r="F6" s="97"/>
      <c r="G6" s="97"/>
      <c r="H6" s="97"/>
      <c r="I6" s="97"/>
      <c r="J6" s="97"/>
      <c r="K6" s="97"/>
    </row>
    <row r="7" spans="1:11">
      <c r="A7" s="120">
        <v>56</v>
      </c>
      <c r="B7" s="20" t="s">
        <v>880</v>
      </c>
      <c r="C7" s="17">
        <v>6100</v>
      </c>
      <c r="D7" s="17" t="s">
        <v>371</v>
      </c>
      <c r="F7" s="97"/>
      <c r="G7" s="97"/>
      <c r="H7" s="97"/>
      <c r="I7" s="97"/>
      <c r="J7" s="97"/>
      <c r="K7" s="97"/>
    </row>
    <row r="8" spans="1:11">
      <c r="A8" s="120">
        <v>77</v>
      </c>
      <c r="B8" s="20" t="s">
        <v>879</v>
      </c>
      <c r="C8" s="17">
        <v>5100</v>
      </c>
      <c r="D8" s="17" t="s">
        <v>371</v>
      </c>
      <c r="F8" s="97"/>
      <c r="G8" s="129" t="s">
        <v>1104</v>
      </c>
      <c r="H8" s="129"/>
      <c r="I8" s="129"/>
      <c r="J8" s="129"/>
      <c r="K8" s="129"/>
    </row>
    <row r="9" spans="1:11">
      <c r="A9" s="120">
        <v>505</v>
      </c>
      <c r="B9" s="20" t="s">
        <v>878</v>
      </c>
      <c r="C9" s="17">
        <v>14800</v>
      </c>
      <c r="D9" s="17" t="s">
        <v>371</v>
      </c>
      <c r="F9" s="97"/>
      <c r="G9" s="97"/>
      <c r="H9" s="97"/>
      <c r="I9" s="97"/>
      <c r="J9" s="97"/>
      <c r="K9" s="97"/>
    </row>
    <row r="10" spans="1:11">
      <c r="A10" s="120">
        <v>515</v>
      </c>
      <c r="B10" s="20" t="s">
        <v>877</v>
      </c>
      <c r="C10" s="17">
        <v>14800</v>
      </c>
      <c r="D10" s="17" t="s">
        <v>371</v>
      </c>
      <c r="F10" s="97"/>
      <c r="G10" s="97"/>
      <c r="H10" s="97"/>
      <c r="I10" s="97"/>
      <c r="J10" s="97"/>
      <c r="K10" s="97"/>
    </row>
    <row r="11" spans="1:11">
      <c r="A11" s="120">
        <v>558</v>
      </c>
      <c r="B11" s="20" t="s">
        <v>876</v>
      </c>
      <c r="C11" s="17">
        <v>7400</v>
      </c>
      <c r="D11" s="17" t="s">
        <v>371</v>
      </c>
      <c r="F11" s="97"/>
      <c r="G11" s="97"/>
      <c r="H11" s="97"/>
      <c r="I11" s="97"/>
      <c r="J11" s="97"/>
      <c r="K11" s="97"/>
    </row>
    <row r="12" spans="1:11">
      <c r="A12" s="120">
        <v>245</v>
      </c>
      <c r="B12" s="20" t="s">
        <v>875</v>
      </c>
      <c r="C12" s="17">
        <v>5300</v>
      </c>
      <c r="D12" s="17" t="s">
        <v>371</v>
      </c>
      <c r="F12" s="97"/>
      <c r="G12" s="97"/>
      <c r="H12" s="97"/>
      <c r="I12" s="97"/>
      <c r="J12" s="97"/>
      <c r="K12" s="97"/>
    </row>
    <row r="13" spans="1:11">
      <c r="A13" s="120">
        <v>246</v>
      </c>
      <c r="B13" s="20" t="s">
        <v>874</v>
      </c>
      <c r="C13" s="17">
        <v>3400</v>
      </c>
      <c r="D13" s="17" t="s">
        <v>371</v>
      </c>
      <c r="F13" s="97"/>
      <c r="G13" s="97"/>
      <c r="H13" s="97"/>
      <c r="I13" s="97"/>
      <c r="J13" s="97"/>
      <c r="K13" s="97"/>
    </row>
    <row r="14" spans="1:11">
      <c r="A14" s="79" t="s">
        <v>571</v>
      </c>
      <c r="B14" s="80" t="s">
        <v>886</v>
      </c>
      <c r="C14" s="78">
        <v>2950</v>
      </c>
      <c r="D14" s="17" t="s">
        <v>371</v>
      </c>
      <c r="E14" s="18"/>
      <c r="F14" s="97"/>
      <c r="G14" s="97"/>
      <c r="H14" s="97"/>
      <c r="I14" s="97"/>
      <c r="J14" s="97"/>
      <c r="K14" s="97"/>
    </row>
    <row r="15" spans="1:11">
      <c r="A15" s="79" t="s">
        <v>572</v>
      </c>
      <c r="B15" s="80" t="s">
        <v>887</v>
      </c>
      <c r="C15" s="78">
        <v>2800</v>
      </c>
      <c r="D15" s="17" t="s">
        <v>371</v>
      </c>
      <c r="E15" s="18"/>
      <c r="F15" s="97"/>
      <c r="G15" s="97"/>
      <c r="H15" s="97"/>
      <c r="I15" s="97"/>
      <c r="J15" s="97"/>
      <c r="K15" s="97"/>
    </row>
    <row r="16" spans="1:11">
      <c r="A16" s="79" t="s">
        <v>573</v>
      </c>
      <c r="B16" s="80" t="s">
        <v>888</v>
      </c>
      <c r="C16" s="78">
        <v>3400</v>
      </c>
      <c r="D16" s="17" t="s">
        <v>371</v>
      </c>
      <c r="E16" s="18"/>
      <c r="F16" s="97"/>
      <c r="G16" s="97"/>
      <c r="H16" s="97"/>
      <c r="I16" s="97"/>
      <c r="J16" s="97"/>
      <c r="K16" s="97"/>
    </row>
    <row r="17" spans="1:11">
      <c r="A17" s="79" t="s">
        <v>574</v>
      </c>
      <c r="B17" s="80" t="s">
        <v>889</v>
      </c>
      <c r="C17" s="78">
        <v>3400</v>
      </c>
      <c r="D17" s="17" t="s">
        <v>371</v>
      </c>
      <c r="E17" s="18"/>
      <c r="F17" s="97"/>
      <c r="G17" s="97"/>
      <c r="H17" s="97"/>
      <c r="I17" s="97"/>
      <c r="J17" s="97"/>
      <c r="K17" s="97"/>
    </row>
    <row r="18" spans="1:11">
      <c r="A18" s="79" t="s">
        <v>575</v>
      </c>
      <c r="B18" s="80" t="s">
        <v>890</v>
      </c>
      <c r="C18" s="78">
        <v>3400</v>
      </c>
      <c r="D18" s="17" t="s">
        <v>371</v>
      </c>
      <c r="E18" s="18"/>
      <c r="F18" s="97"/>
      <c r="G18" s="97"/>
      <c r="H18" s="97"/>
      <c r="I18" s="97"/>
      <c r="J18" s="97"/>
      <c r="K18" s="97"/>
    </row>
    <row r="19" spans="1:11">
      <c r="A19" s="79" t="s">
        <v>576</v>
      </c>
      <c r="B19" s="80" t="s">
        <v>891</v>
      </c>
      <c r="C19" s="78">
        <v>3400</v>
      </c>
      <c r="D19" s="17" t="s">
        <v>371</v>
      </c>
      <c r="E19" s="18"/>
      <c r="F19" s="97"/>
      <c r="G19" s="97"/>
      <c r="H19" s="97"/>
      <c r="I19" s="97"/>
      <c r="J19" s="97"/>
      <c r="K19" s="97"/>
    </row>
    <row r="20" spans="1:11">
      <c r="A20" s="79" t="s">
        <v>577</v>
      </c>
      <c r="B20" s="80" t="s">
        <v>892</v>
      </c>
      <c r="C20" s="78">
        <v>3400</v>
      </c>
      <c r="D20" s="17" t="s">
        <v>371</v>
      </c>
      <c r="E20" s="18"/>
      <c r="F20" s="97"/>
      <c r="G20" s="97"/>
      <c r="H20" s="97"/>
      <c r="I20" s="97"/>
      <c r="J20" s="97"/>
      <c r="K20" s="97"/>
    </row>
    <row r="21" spans="1:11">
      <c r="A21" s="79" t="s">
        <v>578</v>
      </c>
      <c r="B21" s="80" t="s">
        <v>893</v>
      </c>
      <c r="C21" s="78">
        <v>3400</v>
      </c>
      <c r="D21" s="17" t="s">
        <v>371</v>
      </c>
      <c r="E21" s="18"/>
      <c r="F21" s="97"/>
      <c r="G21" s="97"/>
      <c r="H21" s="97"/>
      <c r="I21" s="97"/>
      <c r="J21" s="97"/>
      <c r="K21" s="97"/>
    </row>
    <row r="22" spans="1:11">
      <c r="A22" s="79" t="s">
        <v>579</v>
      </c>
      <c r="B22" s="80" t="s">
        <v>894</v>
      </c>
      <c r="C22" s="78">
        <v>3500</v>
      </c>
      <c r="D22" s="17" t="s">
        <v>371</v>
      </c>
      <c r="E22" s="18"/>
      <c r="F22" s="97"/>
      <c r="G22" s="97"/>
      <c r="H22" s="97"/>
      <c r="I22" s="97"/>
      <c r="J22" s="97"/>
      <c r="K22" s="97"/>
    </row>
    <row r="23" spans="1:11">
      <c r="B23">
        <v>21</v>
      </c>
    </row>
  </sheetData>
  <mergeCells count="1">
    <mergeCell ref="G8:K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1" workbookViewId="0">
      <selection activeCell="B47" sqref="B47"/>
    </sheetView>
  </sheetViews>
  <sheetFormatPr defaultRowHeight="16.5"/>
  <cols>
    <col min="1" max="1" width="9.5" style="120" bestFit="1" customWidth="1"/>
    <col min="2" max="2" width="63.375" bestFit="1" customWidth="1"/>
    <col min="3" max="3" width="10.25" bestFit="1" customWidth="1"/>
    <col min="4" max="4" width="9.25" bestFit="1" customWidth="1"/>
  </cols>
  <sheetData>
    <row r="1" spans="1:4">
      <c r="A1" s="120" t="s">
        <v>586</v>
      </c>
      <c r="B1" t="s">
        <v>587</v>
      </c>
      <c r="C1" t="s">
        <v>588</v>
      </c>
      <c r="D1" t="s">
        <v>589</v>
      </c>
    </row>
    <row r="2" spans="1:4">
      <c r="A2" s="40" t="s">
        <v>580</v>
      </c>
      <c r="B2" s="41" t="s">
        <v>895</v>
      </c>
      <c r="C2" s="42" t="s">
        <v>581</v>
      </c>
      <c r="D2" s="17" t="s">
        <v>371</v>
      </c>
    </row>
    <row r="3" spans="1:4">
      <c r="A3" s="40" t="s">
        <v>582</v>
      </c>
      <c r="B3" s="41" t="s">
        <v>896</v>
      </c>
      <c r="C3" s="42" t="s">
        <v>583</v>
      </c>
      <c r="D3" s="17" t="s">
        <v>371</v>
      </c>
    </row>
    <row r="4" spans="1:4">
      <c r="A4" s="40" t="s">
        <v>584</v>
      </c>
      <c r="B4" s="41" t="s">
        <v>897</v>
      </c>
      <c r="C4" s="42" t="s">
        <v>585</v>
      </c>
      <c r="D4" s="17" t="s">
        <v>371</v>
      </c>
    </row>
    <row r="5" spans="1:4">
      <c r="A5" s="40" t="s">
        <v>590</v>
      </c>
      <c r="B5" s="41" t="s">
        <v>898</v>
      </c>
      <c r="C5" s="42" t="s">
        <v>591</v>
      </c>
      <c r="D5" s="17" t="s">
        <v>371</v>
      </c>
    </row>
    <row r="6" spans="1:4">
      <c r="A6" s="40" t="s">
        <v>592</v>
      </c>
      <c r="B6" s="41" t="s">
        <v>899</v>
      </c>
      <c r="C6" s="42" t="s">
        <v>583</v>
      </c>
      <c r="D6" s="17" t="s">
        <v>371</v>
      </c>
    </row>
    <row r="7" spans="1:4">
      <c r="A7" s="40" t="s">
        <v>593</v>
      </c>
      <c r="B7" s="41" t="s">
        <v>906</v>
      </c>
      <c r="C7" s="42" t="s">
        <v>594</v>
      </c>
      <c r="D7" s="17" t="s">
        <v>371</v>
      </c>
    </row>
    <row r="8" spans="1:4">
      <c r="A8" s="40" t="s">
        <v>595</v>
      </c>
      <c r="B8" s="41" t="s">
        <v>907</v>
      </c>
      <c r="C8" s="42" t="s">
        <v>594</v>
      </c>
      <c r="D8" s="17" t="s">
        <v>371</v>
      </c>
    </row>
    <row r="9" spans="1:4">
      <c r="A9" s="40" t="s">
        <v>596</v>
      </c>
      <c r="B9" s="41" t="s">
        <v>908</v>
      </c>
      <c r="C9" s="42" t="s">
        <v>594</v>
      </c>
      <c r="D9" s="17" t="s">
        <v>371</v>
      </c>
    </row>
    <row r="10" spans="1:4">
      <c r="A10" s="40" t="s">
        <v>597</v>
      </c>
      <c r="B10" s="41" t="s">
        <v>909</v>
      </c>
      <c r="C10" s="42" t="s">
        <v>594</v>
      </c>
      <c r="D10" s="17" t="s">
        <v>371</v>
      </c>
    </row>
    <row r="11" spans="1:4">
      <c r="A11" s="40" t="s">
        <v>598</v>
      </c>
      <c r="B11" s="41" t="s">
        <v>910</v>
      </c>
      <c r="C11" s="42" t="s">
        <v>599</v>
      </c>
      <c r="D11" s="17" t="s">
        <v>371</v>
      </c>
    </row>
    <row r="12" spans="1:4">
      <c r="A12" s="40" t="s">
        <v>600</v>
      </c>
      <c r="B12" s="41" t="s">
        <v>901</v>
      </c>
      <c r="C12" s="42" t="s">
        <v>601</v>
      </c>
      <c r="D12" s="17" t="s">
        <v>371</v>
      </c>
    </row>
    <row r="13" spans="1:4">
      <c r="A13" s="40" t="s">
        <v>602</v>
      </c>
      <c r="B13" s="41" t="s">
        <v>911</v>
      </c>
      <c r="C13" s="42" t="s">
        <v>603</v>
      </c>
      <c r="D13" s="17" t="s">
        <v>371</v>
      </c>
    </row>
    <row r="14" spans="1:4">
      <c r="A14" s="40" t="s">
        <v>604</v>
      </c>
      <c r="B14" s="41" t="s">
        <v>912</v>
      </c>
      <c r="C14" s="42" t="s">
        <v>603</v>
      </c>
      <c r="D14" s="17" t="s">
        <v>371</v>
      </c>
    </row>
    <row r="15" spans="1:4">
      <c r="A15" s="40" t="s">
        <v>605</v>
      </c>
      <c r="B15" s="41" t="s">
        <v>913</v>
      </c>
      <c r="C15" s="42" t="s">
        <v>606</v>
      </c>
      <c r="D15" s="17" t="s">
        <v>371</v>
      </c>
    </row>
    <row r="16" spans="1:4">
      <c r="A16" s="40" t="s">
        <v>607</v>
      </c>
      <c r="B16" s="41" t="s">
        <v>914</v>
      </c>
      <c r="C16" s="42" t="s">
        <v>603</v>
      </c>
      <c r="D16" s="17" t="s">
        <v>371</v>
      </c>
    </row>
    <row r="17" spans="1:12">
      <c r="A17" s="40" t="s">
        <v>608</v>
      </c>
      <c r="B17" s="41" t="s">
        <v>900</v>
      </c>
      <c r="C17" s="42" t="s">
        <v>609</v>
      </c>
      <c r="D17" s="17" t="s">
        <v>371</v>
      </c>
    </row>
    <row r="18" spans="1:12">
      <c r="A18" s="40" t="s">
        <v>610</v>
      </c>
      <c r="B18" s="41" t="s">
        <v>903</v>
      </c>
      <c r="C18" s="42" t="s">
        <v>611</v>
      </c>
      <c r="D18" s="17" t="s">
        <v>371</v>
      </c>
    </row>
    <row r="19" spans="1:12">
      <c r="A19" s="40" t="s">
        <v>612</v>
      </c>
      <c r="B19" s="41" t="s">
        <v>904</v>
      </c>
      <c r="C19" s="42" t="s">
        <v>611</v>
      </c>
      <c r="D19" s="17" t="s">
        <v>371</v>
      </c>
      <c r="H19" s="129" t="s">
        <v>1104</v>
      </c>
      <c r="I19" s="129"/>
      <c r="J19" s="129"/>
      <c r="K19" s="129"/>
      <c r="L19" s="129"/>
    </row>
    <row r="20" spans="1:12">
      <c r="A20" s="40" t="s">
        <v>613</v>
      </c>
      <c r="B20" s="41" t="s">
        <v>905</v>
      </c>
      <c r="C20" s="42" t="s">
        <v>614</v>
      </c>
      <c r="D20" s="17" t="s">
        <v>371</v>
      </c>
    </row>
    <row r="21" spans="1:12">
      <c r="A21" s="40" t="s">
        <v>592</v>
      </c>
      <c r="B21" s="41" t="s">
        <v>902</v>
      </c>
      <c r="C21" s="42" t="s">
        <v>615</v>
      </c>
      <c r="D21" s="17" t="s">
        <v>371</v>
      </c>
    </row>
    <row r="22" spans="1:12">
      <c r="A22" s="40" t="s">
        <v>743</v>
      </c>
      <c r="B22" s="41" t="s">
        <v>915</v>
      </c>
      <c r="C22" s="78" t="s">
        <v>744</v>
      </c>
      <c r="D22" s="17" t="s">
        <v>371</v>
      </c>
    </row>
    <row r="23" spans="1:12">
      <c r="A23" s="40" t="s">
        <v>745</v>
      </c>
      <c r="B23" s="41" t="s">
        <v>916</v>
      </c>
      <c r="C23" s="78" t="s">
        <v>746</v>
      </c>
      <c r="D23" s="17" t="s">
        <v>371</v>
      </c>
    </row>
    <row r="24" spans="1:12">
      <c r="A24" s="40" t="s">
        <v>747</v>
      </c>
      <c r="B24" s="41" t="s">
        <v>917</v>
      </c>
      <c r="C24" s="78" t="s">
        <v>549</v>
      </c>
      <c r="D24" s="17" t="s">
        <v>371</v>
      </c>
    </row>
    <row r="25" spans="1:12">
      <c r="A25" s="107" t="s">
        <v>748</v>
      </c>
      <c r="B25" s="108" t="s">
        <v>976</v>
      </c>
      <c r="C25" s="65" t="s">
        <v>749</v>
      </c>
      <c r="D25" s="109" t="s">
        <v>371</v>
      </c>
    </row>
    <row r="26" spans="1:12">
      <c r="A26" s="40" t="s">
        <v>750</v>
      </c>
      <c r="B26" s="41" t="s">
        <v>919</v>
      </c>
      <c r="C26" s="78" t="s">
        <v>751</v>
      </c>
      <c r="D26" s="17" t="s">
        <v>371</v>
      </c>
    </row>
    <row r="27" spans="1:12">
      <c r="A27" s="40" t="s">
        <v>752</v>
      </c>
      <c r="B27" s="41" t="s">
        <v>920</v>
      </c>
      <c r="C27" s="78" t="s">
        <v>751</v>
      </c>
      <c r="D27" s="17" t="s">
        <v>371</v>
      </c>
    </row>
    <row r="28" spans="1:12">
      <c r="A28" s="40" t="s">
        <v>753</v>
      </c>
      <c r="B28" s="41" t="s">
        <v>921</v>
      </c>
      <c r="C28" s="78" t="s">
        <v>751</v>
      </c>
      <c r="D28" s="17" t="s">
        <v>371</v>
      </c>
    </row>
    <row r="29" spans="1:12">
      <c r="A29" s="40" t="s">
        <v>754</v>
      </c>
      <c r="B29" s="41" t="s">
        <v>918</v>
      </c>
      <c r="C29" s="78" t="s">
        <v>751</v>
      </c>
      <c r="D29" s="17" t="s">
        <v>371</v>
      </c>
    </row>
    <row r="30" spans="1:12">
      <c r="A30" s="40" t="s">
        <v>755</v>
      </c>
      <c r="B30" s="41" t="s">
        <v>922</v>
      </c>
      <c r="C30" s="78" t="s">
        <v>756</v>
      </c>
      <c r="D30" s="17" t="s">
        <v>371</v>
      </c>
    </row>
    <row r="31" spans="1:12">
      <c r="A31" s="40" t="s">
        <v>757</v>
      </c>
      <c r="B31" s="41" t="s">
        <v>923</v>
      </c>
      <c r="C31" s="78" t="s">
        <v>756</v>
      </c>
      <c r="D31" s="17" t="s">
        <v>371</v>
      </c>
    </row>
    <row r="32" spans="1:12">
      <c r="A32" s="40" t="s">
        <v>758</v>
      </c>
      <c r="B32" s="41" t="s">
        <v>924</v>
      </c>
      <c r="C32" s="78" t="s">
        <v>756</v>
      </c>
      <c r="D32" s="17" t="s">
        <v>371</v>
      </c>
    </row>
    <row r="33" spans="1:16">
      <c r="A33" s="40" t="s">
        <v>759</v>
      </c>
      <c r="B33" s="41" t="s">
        <v>925</v>
      </c>
      <c r="C33" s="78" t="s">
        <v>756</v>
      </c>
      <c r="D33" s="17" t="s">
        <v>371</v>
      </c>
    </row>
    <row r="34" spans="1:16">
      <c r="A34" s="40" t="s">
        <v>760</v>
      </c>
      <c r="B34" s="41" t="s">
        <v>926</v>
      </c>
      <c r="C34" s="78" t="s">
        <v>594</v>
      </c>
      <c r="D34" s="17" t="s">
        <v>371</v>
      </c>
    </row>
    <row r="35" spans="1:16">
      <c r="A35" s="40" t="s">
        <v>761</v>
      </c>
      <c r="B35" s="41" t="s">
        <v>927</v>
      </c>
      <c r="C35" s="78" t="s">
        <v>594</v>
      </c>
      <c r="D35" s="17" t="s">
        <v>371</v>
      </c>
    </row>
    <row r="36" spans="1:16">
      <c r="A36" s="40" t="s">
        <v>762</v>
      </c>
      <c r="B36" s="41" t="s">
        <v>928</v>
      </c>
      <c r="C36" s="78" t="s">
        <v>594</v>
      </c>
      <c r="D36" s="17" t="s">
        <v>371</v>
      </c>
    </row>
    <row r="37" spans="1:16">
      <c r="A37" s="40" t="s">
        <v>763</v>
      </c>
      <c r="B37" s="41" t="s">
        <v>929</v>
      </c>
      <c r="C37" s="78" t="s">
        <v>594</v>
      </c>
      <c r="D37" s="17" t="s">
        <v>371</v>
      </c>
    </row>
    <row r="38" spans="1:16">
      <c r="A38" s="99" t="s">
        <v>1123</v>
      </c>
      <c r="B38" s="100" t="s">
        <v>1117</v>
      </c>
      <c r="C38" s="101" t="s">
        <v>764</v>
      </c>
      <c r="D38" s="102" t="s">
        <v>371</v>
      </c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1:16">
      <c r="A39" s="103" t="s">
        <v>1124</v>
      </c>
      <c r="B39" s="100" t="s">
        <v>1120</v>
      </c>
      <c r="C39" s="101" t="s">
        <v>764</v>
      </c>
      <c r="D39" s="102" t="s">
        <v>371</v>
      </c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1:16">
      <c r="A40" s="103" t="s">
        <v>1125</v>
      </c>
      <c r="B40" s="100" t="s">
        <v>1121</v>
      </c>
      <c r="C40" s="101" t="s">
        <v>764</v>
      </c>
      <c r="D40" s="102" t="s">
        <v>371</v>
      </c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1:16">
      <c r="A41" s="103" t="s">
        <v>1126</v>
      </c>
      <c r="B41" s="100" t="s">
        <v>1122</v>
      </c>
      <c r="C41" s="101" t="s">
        <v>764</v>
      </c>
      <c r="D41" s="102" t="s">
        <v>371</v>
      </c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1:16">
      <c r="B42">
        <v>40</v>
      </c>
    </row>
  </sheetData>
  <mergeCells count="1">
    <mergeCell ref="H19:L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19" sqref="E19"/>
    </sheetView>
  </sheetViews>
  <sheetFormatPr defaultRowHeight="16.5"/>
  <cols>
    <col min="2" max="2" width="46" customWidth="1"/>
  </cols>
  <sheetData>
    <row r="1" spans="1:14">
      <c r="A1" t="s">
        <v>586</v>
      </c>
      <c r="B1" t="s">
        <v>587</v>
      </c>
      <c r="C1" t="s">
        <v>588</v>
      </c>
      <c r="D1" t="s">
        <v>589</v>
      </c>
    </row>
    <row r="2" spans="1:14">
      <c r="A2" s="40" t="s">
        <v>616</v>
      </c>
      <c r="B2" s="41" t="s">
        <v>977</v>
      </c>
      <c r="C2" s="42" t="s">
        <v>617</v>
      </c>
      <c r="D2" s="17" t="s">
        <v>371</v>
      </c>
    </row>
    <row r="3" spans="1:14">
      <c r="A3" s="40" t="s">
        <v>618</v>
      </c>
      <c r="B3" s="41" t="s">
        <v>978</v>
      </c>
      <c r="C3" s="42" t="s">
        <v>619</v>
      </c>
      <c r="D3" s="17" t="s">
        <v>371</v>
      </c>
    </row>
    <row r="4" spans="1:14">
      <c r="A4" s="40" t="s">
        <v>620</v>
      </c>
      <c r="B4" s="41" t="s">
        <v>979</v>
      </c>
      <c r="C4" s="42" t="s">
        <v>621</v>
      </c>
      <c r="D4" s="17" t="s">
        <v>371</v>
      </c>
      <c r="H4" s="129" t="s">
        <v>1092</v>
      </c>
      <c r="I4" s="129"/>
      <c r="J4" s="129"/>
      <c r="K4" s="129"/>
      <c r="L4" s="129"/>
      <c r="M4" s="129"/>
      <c r="N4" s="129"/>
    </row>
    <row r="5" spans="1:14">
      <c r="A5" s="40" t="s">
        <v>622</v>
      </c>
      <c r="B5" s="41" t="s">
        <v>980</v>
      </c>
      <c r="C5" s="42" t="s">
        <v>621</v>
      </c>
      <c r="D5" s="17" t="s">
        <v>371</v>
      </c>
    </row>
    <row r="6" spans="1:14">
      <c r="A6" s="40" t="s">
        <v>623</v>
      </c>
      <c r="B6" s="41" t="s">
        <v>981</v>
      </c>
      <c r="C6" s="42" t="s">
        <v>624</v>
      </c>
      <c r="D6" s="17" t="s">
        <v>371</v>
      </c>
      <c r="H6" s="129" t="s">
        <v>1089</v>
      </c>
      <c r="I6" s="129"/>
      <c r="J6" s="129"/>
      <c r="K6" s="129"/>
      <c r="L6" s="129"/>
    </row>
    <row r="7" spans="1:14">
      <c r="A7" s="40" t="s">
        <v>625</v>
      </c>
      <c r="B7" s="41" t="s">
        <v>982</v>
      </c>
      <c r="C7" s="42" t="s">
        <v>624</v>
      </c>
      <c r="D7" s="17" t="s">
        <v>371</v>
      </c>
    </row>
    <row r="8" spans="1:14">
      <c r="A8" s="40" t="s">
        <v>626</v>
      </c>
      <c r="B8" s="41" t="s">
        <v>983</v>
      </c>
      <c r="C8" s="42" t="s">
        <v>627</v>
      </c>
      <c r="D8" s="17" t="s">
        <v>371</v>
      </c>
    </row>
    <row r="9" spans="1:14">
      <c r="A9" s="40" t="s">
        <v>628</v>
      </c>
      <c r="B9" s="41" t="s">
        <v>984</v>
      </c>
      <c r="C9" s="42" t="s">
        <v>629</v>
      </c>
      <c r="D9" s="17" t="s">
        <v>371</v>
      </c>
    </row>
    <row r="10" spans="1:14">
      <c r="A10" s="40" t="s">
        <v>630</v>
      </c>
      <c r="B10" s="41" t="s">
        <v>985</v>
      </c>
      <c r="C10" s="42" t="s">
        <v>631</v>
      </c>
      <c r="D10" s="17" t="s">
        <v>371</v>
      </c>
    </row>
    <row r="11" spans="1:14">
      <c r="A11" s="40" t="s">
        <v>632</v>
      </c>
      <c r="B11" s="41" t="s">
        <v>986</v>
      </c>
      <c r="C11" s="42" t="s">
        <v>633</v>
      </c>
      <c r="D11" s="17" t="s">
        <v>371</v>
      </c>
    </row>
    <row r="12" spans="1:14">
      <c r="A12" s="40" t="s">
        <v>634</v>
      </c>
      <c r="B12" s="41" t="s">
        <v>987</v>
      </c>
      <c r="C12" s="42" t="s">
        <v>627</v>
      </c>
      <c r="D12" s="17" t="s">
        <v>371</v>
      </c>
    </row>
    <row r="13" spans="1:14">
      <c r="A13" s="40" t="s">
        <v>635</v>
      </c>
      <c r="B13" s="41" t="s">
        <v>988</v>
      </c>
      <c r="C13" s="42" t="s">
        <v>627</v>
      </c>
      <c r="D13" s="17" t="s">
        <v>371</v>
      </c>
    </row>
    <row r="14" spans="1:14">
      <c r="A14" s="40" t="s">
        <v>636</v>
      </c>
      <c r="B14" s="41" t="s">
        <v>989</v>
      </c>
      <c r="C14" s="42" t="s">
        <v>637</v>
      </c>
      <c r="D14" s="17" t="s">
        <v>371</v>
      </c>
    </row>
    <row r="15" spans="1:14">
      <c r="A15" s="40" t="s">
        <v>638</v>
      </c>
      <c r="B15" s="41" t="s">
        <v>990</v>
      </c>
      <c r="C15" s="42" t="s">
        <v>639</v>
      </c>
      <c r="D15" s="17" t="s">
        <v>640</v>
      </c>
    </row>
    <row r="16" spans="1:14">
      <c r="A16" s="40" t="s">
        <v>641</v>
      </c>
      <c r="B16" s="41" t="s">
        <v>991</v>
      </c>
      <c r="C16" s="42" t="s">
        <v>642</v>
      </c>
      <c r="D16" s="17" t="s">
        <v>640</v>
      </c>
    </row>
    <row r="17" spans="1:5">
      <c r="A17" s="40" t="s">
        <v>643</v>
      </c>
      <c r="B17" s="41" t="s">
        <v>992</v>
      </c>
      <c r="C17" s="74" t="s">
        <v>644</v>
      </c>
      <c r="D17" s="17" t="s">
        <v>640</v>
      </c>
    </row>
    <row r="18" spans="1:5">
      <c r="A18" s="40" t="s">
        <v>645</v>
      </c>
      <c r="B18" s="41" t="s">
        <v>993</v>
      </c>
      <c r="C18" s="74" t="s">
        <v>646</v>
      </c>
      <c r="D18" s="17" t="s">
        <v>640</v>
      </c>
    </row>
    <row r="19" spans="1:5">
      <c r="A19" s="40" t="s">
        <v>647</v>
      </c>
      <c r="B19" s="110" t="s">
        <v>994</v>
      </c>
      <c r="C19" s="74" t="s">
        <v>648</v>
      </c>
      <c r="D19" s="17" t="s">
        <v>640</v>
      </c>
      <c r="E19" t="s">
        <v>1105</v>
      </c>
    </row>
    <row r="20" spans="1:5">
      <c r="A20" s="40" t="s">
        <v>649</v>
      </c>
      <c r="B20" s="41" t="s">
        <v>995</v>
      </c>
      <c r="C20" s="74" t="s">
        <v>650</v>
      </c>
      <c r="D20" s="17" t="s">
        <v>640</v>
      </c>
    </row>
    <row r="21" spans="1:5">
      <c r="B21">
        <v>19</v>
      </c>
    </row>
  </sheetData>
  <mergeCells count="2">
    <mergeCell ref="H6:L6"/>
    <mergeCell ref="H4:N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9" sqref="G9:L9"/>
    </sheetView>
  </sheetViews>
  <sheetFormatPr defaultRowHeight="16.5"/>
  <cols>
    <col min="2" max="2" width="47.25" customWidth="1"/>
  </cols>
  <sheetData>
    <row r="1" spans="1:12">
      <c r="A1" t="s">
        <v>586</v>
      </c>
      <c r="B1" t="s">
        <v>587</v>
      </c>
      <c r="C1" t="s">
        <v>588</v>
      </c>
      <c r="D1" t="s">
        <v>589</v>
      </c>
    </row>
    <row r="2" spans="1:12">
      <c r="A2" s="40" t="s">
        <v>651</v>
      </c>
      <c r="B2" s="41" t="s">
        <v>996</v>
      </c>
      <c r="C2" s="42" t="s">
        <v>652</v>
      </c>
      <c r="D2" s="17" t="s">
        <v>371</v>
      </c>
    </row>
    <row r="3" spans="1:12">
      <c r="A3" s="40" t="s">
        <v>653</v>
      </c>
      <c r="B3" s="41" t="s">
        <v>997</v>
      </c>
      <c r="C3" s="42" t="s">
        <v>652</v>
      </c>
      <c r="D3" s="17" t="s">
        <v>371</v>
      </c>
    </row>
    <row r="4" spans="1:12">
      <c r="A4" s="40" t="s">
        <v>654</v>
      </c>
      <c r="B4" s="41" t="s">
        <v>1008</v>
      </c>
      <c r="C4" s="42" t="s">
        <v>655</v>
      </c>
      <c r="D4" s="17" t="s">
        <v>371</v>
      </c>
    </row>
    <row r="5" spans="1:12">
      <c r="A5" s="40" t="s">
        <v>656</v>
      </c>
      <c r="B5" s="41" t="s">
        <v>1009</v>
      </c>
      <c r="C5" s="42" t="s">
        <v>655</v>
      </c>
      <c r="D5" s="17" t="s">
        <v>371</v>
      </c>
    </row>
    <row r="6" spans="1:12">
      <c r="A6" s="40" t="s">
        <v>657</v>
      </c>
      <c r="B6" s="41" t="s">
        <v>1010</v>
      </c>
      <c r="C6" s="42" t="s">
        <v>655</v>
      </c>
      <c r="D6" s="17" t="s">
        <v>371</v>
      </c>
    </row>
    <row r="7" spans="1:12">
      <c r="A7" s="40" t="s">
        <v>658</v>
      </c>
      <c r="B7" s="41" t="s">
        <v>1011</v>
      </c>
      <c r="C7" s="42" t="s">
        <v>655</v>
      </c>
      <c r="D7" s="17" t="s">
        <v>371</v>
      </c>
    </row>
    <row r="8" spans="1:12">
      <c r="A8" s="40" t="s">
        <v>659</v>
      </c>
      <c r="B8" s="41" t="s">
        <v>1012</v>
      </c>
      <c r="C8" s="42" t="s">
        <v>655</v>
      </c>
      <c r="D8" s="17" t="s">
        <v>371</v>
      </c>
    </row>
    <row r="9" spans="1:12">
      <c r="A9" s="40" t="s">
        <v>660</v>
      </c>
      <c r="B9" s="41" t="s">
        <v>1013</v>
      </c>
      <c r="C9" s="42" t="s">
        <v>655</v>
      </c>
      <c r="D9" s="17" t="s">
        <v>371</v>
      </c>
      <c r="G9" s="129" t="s">
        <v>1090</v>
      </c>
      <c r="H9" s="129"/>
      <c r="I9" s="129"/>
      <c r="J9" s="129"/>
      <c r="K9" s="129"/>
      <c r="L9" s="129"/>
    </row>
    <row r="10" spans="1:12">
      <c r="A10" s="40" t="s">
        <v>661</v>
      </c>
      <c r="B10" s="41" t="s">
        <v>998</v>
      </c>
      <c r="C10" s="42" t="s">
        <v>652</v>
      </c>
      <c r="D10" s="17" t="s">
        <v>371</v>
      </c>
    </row>
    <row r="11" spans="1:12">
      <c r="A11" s="40" t="s">
        <v>662</v>
      </c>
      <c r="B11" s="41" t="s">
        <v>999</v>
      </c>
      <c r="C11" s="42" t="s">
        <v>652</v>
      </c>
      <c r="D11" s="17" t="s">
        <v>371</v>
      </c>
    </row>
    <row r="12" spans="1:12">
      <c r="A12" s="40" t="s">
        <v>663</v>
      </c>
      <c r="B12" s="41" t="s">
        <v>1000</v>
      </c>
      <c r="C12" s="42" t="s">
        <v>652</v>
      </c>
      <c r="D12" s="17" t="s">
        <v>371</v>
      </c>
    </row>
    <row r="13" spans="1:12">
      <c r="A13" s="40" t="s">
        <v>664</v>
      </c>
      <c r="B13" s="41" t="s">
        <v>1001</v>
      </c>
      <c r="C13" s="42" t="s">
        <v>652</v>
      </c>
      <c r="D13" s="17" t="s">
        <v>371</v>
      </c>
    </row>
    <row r="14" spans="1:12">
      <c r="A14" s="40" t="s">
        <v>665</v>
      </c>
      <c r="B14" s="41" t="s">
        <v>1002</v>
      </c>
      <c r="C14" s="42" t="s">
        <v>652</v>
      </c>
      <c r="D14" s="17" t="s">
        <v>371</v>
      </c>
    </row>
    <row r="15" spans="1:12">
      <c r="A15" s="40" t="s">
        <v>666</v>
      </c>
      <c r="B15" s="41" t="s">
        <v>1003</v>
      </c>
      <c r="C15" s="42" t="s">
        <v>652</v>
      </c>
      <c r="D15" s="17" t="s">
        <v>371</v>
      </c>
    </row>
    <row r="16" spans="1:12">
      <c r="A16" s="40" t="s">
        <v>667</v>
      </c>
      <c r="B16" s="41" t="s">
        <v>1014</v>
      </c>
      <c r="C16" s="42" t="s">
        <v>668</v>
      </c>
      <c r="D16" s="17" t="s">
        <v>669</v>
      </c>
    </row>
    <row r="17" spans="1:4">
      <c r="A17" s="40" t="s">
        <v>735</v>
      </c>
      <c r="B17" s="41" t="s">
        <v>1004</v>
      </c>
      <c r="C17" s="78" t="s">
        <v>736</v>
      </c>
      <c r="D17" s="17" t="s">
        <v>371</v>
      </c>
    </row>
    <row r="18" spans="1:4">
      <c r="A18" s="40" t="s">
        <v>737</v>
      </c>
      <c r="B18" s="41" t="s">
        <v>1005</v>
      </c>
      <c r="C18" s="78" t="s">
        <v>738</v>
      </c>
      <c r="D18" s="17" t="s">
        <v>371</v>
      </c>
    </row>
    <row r="19" spans="1:4">
      <c r="A19" s="40" t="s">
        <v>739</v>
      </c>
      <c r="B19" s="41" t="s">
        <v>1006</v>
      </c>
      <c r="C19" s="78" t="s">
        <v>740</v>
      </c>
      <c r="D19" s="17" t="s">
        <v>371</v>
      </c>
    </row>
    <row r="20" spans="1:4">
      <c r="A20" s="40" t="s">
        <v>741</v>
      </c>
      <c r="B20" s="41" t="s">
        <v>1007</v>
      </c>
      <c r="C20" s="78" t="s">
        <v>742</v>
      </c>
      <c r="D20" s="17" t="s">
        <v>371</v>
      </c>
    </row>
    <row r="21" spans="1:4">
      <c r="B21">
        <v>19</v>
      </c>
    </row>
  </sheetData>
  <mergeCells count="1">
    <mergeCell ref="G9:L9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G94" sqref="G94"/>
    </sheetView>
  </sheetViews>
  <sheetFormatPr defaultRowHeight="16.5"/>
  <cols>
    <col min="2" max="2" width="41.75" customWidth="1"/>
    <col min="3" max="3" width="9" style="17"/>
  </cols>
  <sheetData>
    <row r="1" spans="1:13">
      <c r="A1" t="s">
        <v>586</v>
      </c>
      <c r="B1" t="s">
        <v>587</v>
      </c>
      <c r="C1" s="17" t="s">
        <v>588</v>
      </c>
      <c r="D1" t="s">
        <v>589</v>
      </c>
    </row>
    <row r="2" spans="1:13">
      <c r="A2" s="40" t="s">
        <v>765</v>
      </c>
      <c r="B2" s="41" t="s">
        <v>1016</v>
      </c>
      <c r="C2" s="42" t="s">
        <v>637</v>
      </c>
      <c r="D2" s="78" t="s">
        <v>766</v>
      </c>
    </row>
    <row r="3" spans="1:13">
      <c r="A3" s="40" t="s">
        <v>767</v>
      </c>
      <c r="B3" s="41" t="s">
        <v>1015</v>
      </c>
      <c r="C3" s="74" t="s">
        <v>606</v>
      </c>
      <c r="D3" s="78" t="s">
        <v>766</v>
      </c>
    </row>
    <row r="4" spans="1:13">
      <c r="A4" s="40" t="s">
        <v>768</v>
      </c>
      <c r="B4" s="41" t="s">
        <v>1017</v>
      </c>
      <c r="C4" s="74" t="s">
        <v>769</v>
      </c>
      <c r="D4" s="78" t="s">
        <v>766</v>
      </c>
    </row>
    <row r="5" spans="1:13">
      <c r="A5" s="40" t="s">
        <v>770</v>
      </c>
      <c r="B5" s="41" t="s">
        <v>1018</v>
      </c>
      <c r="C5" s="42" t="s">
        <v>756</v>
      </c>
      <c r="D5" s="78" t="s">
        <v>766</v>
      </c>
    </row>
    <row r="6" spans="1:13">
      <c r="A6" s="40" t="s">
        <v>771</v>
      </c>
      <c r="B6" s="41" t="s">
        <v>1019</v>
      </c>
      <c r="C6" s="42" t="s">
        <v>772</v>
      </c>
      <c r="D6" s="65" t="s">
        <v>371</v>
      </c>
    </row>
    <row r="7" spans="1:13">
      <c r="A7" s="40" t="s">
        <v>773</v>
      </c>
      <c r="B7" s="41" t="s">
        <v>1020</v>
      </c>
      <c r="C7" s="42" t="s">
        <v>774</v>
      </c>
      <c r="D7" s="78" t="s">
        <v>371</v>
      </c>
    </row>
    <row r="8" spans="1:13">
      <c r="A8" s="40" t="s">
        <v>775</v>
      </c>
      <c r="B8" s="41" t="s">
        <v>1021</v>
      </c>
      <c r="C8" s="42" t="s">
        <v>776</v>
      </c>
      <c r="D8" s="78" t="s">
        <v>371</v>
      </c>
    </row>
    <row r="9" spans="1:13">
      <c r="A9" s="40" t="s">
        <v>777</v>
      </c>
      <c r="B9" s="41" t="s">
        <v>1022</v>
      </c>
      <c r="C9" s="42" t="s">
        <v>617</v>
      </c>
      <c r="D9" s="65" t="s">
        <v>371</v>
      </c>
    </row>
    <row r="10" spans="1:13">
      <c r="A10" s="40" t="s">
        <v>670</v>
      </c>
      <c r="B10" s="41" t="s">
        <v>1026</v>
      </c>
      <c r="C10" s="78">
        <v>11900</v>
      </c>
      <c r="D10" s="17" t="s">
        <v>671</v>
      </c>
      <c r="H10" s="129" t="s">
        <v>1091</v>
      </c>
      <c r="I10" s="129"/>
      <c r="J10" s="129"/>
      <c r="K10" s="129"/>
      <c r="L10" s="129"/>
      <c r="M10" s="129"/>
    </row>
    <row r="11" spans="1:13">
      <c r="A11" s="40" t="s">
        <v>672</v>
      </c>
      <c r="B11" s="41" t="s">
        <v>1025</v>
      </c>
      <c r="C11" s="78">
        <v>11900</v>
      </c>
      <c r="D11" s="17" t="s">
        <v>671</v>
      </c>
    </row>
    <row r="12" spans="1:13">
      <c r="A12" s="40" t="s">
        <v>673</v>
      </c>
      <c r="B12" s="41" t="s">
        <v>674</v>
      </c>
      <c r="C12" s="78">
        <v>3300</v>
      </c>
      <c r="D12" s="17" t="s">
        <v>671</v>
      </c>
    </row>
    <row r="13" spans="1:13">
      <c r="A13" s="40" t="s">
        <v>675</v>
      </c>
      <c r="B13" s="110" t="s">
        <v>1023</v>
      </c>
      <c r="C13" s="78">
        <v>2900</v>
      </c>
      <c r="D13" s="17" t="s">
        <v>671</v>
      </c>
      <c r="E13" t="s">
        <v>1105</v>
      </c>
    </row>
    <row r="14" spans="1:13">
      <c r="A14" s="40" t="s">
        <v>676</v>
      </c>
      <c r="B14" s="41" t="s">
        <v>1024</v>
      </c>
      <c r="C14" s="78">
        <v>11900</v>
      </c>
      <c r="D14" s="17" t="s">
        <v>677</v>
      </c>
    </row>
    <row r="15" spans="1:13">
      <c r="A15" s="40" t="s">
        <v>678</v>
      </c>
      <c r="B15" s="125" t="s">
        <v>1027</v>
      </c>
      <c r="C15" s="78">
        <v>12500</v>
      </c>
      <c r="D15" s="17" t="s">
        <v>671</v>
      </c>
    </row>
    <row r="16" spans="1:13">
      <c r="A16" s="76" t="s">
        <v>679</v>
      </c>
      <c r="B16" s="77" t="s">
        <v>1028</v>
      </c>
      <c r="C16" s="78">
        <v>2800</v>
      </c>
      <c r="D16" s="17" t="s">
        <v>671</v>
      </c>
    </row>
    <row r="17" spans="1:4">
      <c r="A17" s="76" t="s">
        <v>680</v>
      </c>
      <c r="B17" s="77" t="s">
        <v>1029</v>
      </c>
      <c r="C17" s="78">
        <v>3400</v>
      </c>
      <c r="D17" s="17" t="s">
        <v>671</v>
      </c>
    </row>
    <row r="18" spans="1:4">
      <c r="A18" s="76" t="s">
        <v>681</v>
      </c>
      <c r="B18" s="77" t="s">
        <v>1030</v>
      </c>
      <c r="C18" s="78">
        <v>3100</v>
      </c>
      <c r="D18" s="17" t="s">
        <v>671</v>
      </c>
    </row>
    <row r="19" spans="1:4">
      <c r="A19" s="76" t="s">
        <v>682</v>
      </c>
      <c r="B19" s="77" t="s">
        <v>1031</v>
      </c>
      <c r="C19" s="78">
        <v>3100</v>
      </c>
      <c r="D19" s="17" t="s">
        <v>671</v>
      </c>
    </row>
    <row r="20" spans="1:4">
      <c r="A20" s="76" t="s">
        <v>683</v>
      </c>
      <c r="B20" s="77" t="s">
        <v>1032</v>
      </c>
      <c r="C20" s="78">
        <v>3400</v>
      </c>
      <c r="D20" s="17" t="s">
        <v>677</v>
      </c>
    </row>
    <row r="21" spans="1:4">
      <c r="A21" s="76" t="s">
        <v>684</v>
      </c>
      <c r="B21" s="77" t="s">
        <v>1033</v>
      </c>
      <c r="C21" s="65">
        <v>3100</v>
      </c>
      <c r="D21" s="17" t="s">
        <v>671</v>
      </c>
    </row>
    <row r="22" spans="1:4">
      <c r="A22" s="76" t="s">
        <v>685</v>
      </c>
      <c r="B22" s="77" t="s">
        <v>1034</v>
      </c>
      <c r="C22" s="65">
        <v>4000</v>
      </c>
      <c r="D22" s="17" t="s">
        <v>671</v>
      </c>
    </row>
    <row r="23" spans="1:4">
      <c r="A23" s="76" t="s">
        <v>686</v>
      </c>
      <c r="B23" s="77" t="s">
        <v>1035</v>
      </c>
      <c r="C23" s="65">
        <v>3800</v>
      </c>
      <c r="D23" s="17" t="s">
        <v>671</v>
      </c>
    </row>
    <row r="24" spans="1:4">
      <c r="A24" s="76" t="s">
        <v>687</v>
      </c>
      <c r="B24" s="77" t="s">
        <v>1036</v>
      </c>
      <c r="C24" s="65">
        <v>2800</v>
      </c>
      <c r="D24" s="17" t="s">
        <v>671</v>
      </c>
    </row>
    <row r="25" spans="1:4">
      <c r="A25" s="76" t="s">
        <v>688</v>
      </c>
      <c r="B25" s="77" t="s">
        <v>1037</v>
      </c>
      <c r="C25" s="65">
        <v>2800</v>
      </c>
      <c r="D25" s="17" t="s">
        <v>671</v>
      </c>
    </row>
    <row r="26" spans="1:4">
      <c r="A26" s="40" t="s">
        <v>689</v>
      </c>
      <c r="B26" s="41" t="s">
        <v>1038</v>
      </c>
      <c r="C26" s="65">
        <v>3600</v>
      </c>
      <c r="D26" s="17" t="s">
        <v>677</v>
      </c>
    </row>
    <row r="27" spans="1:4">
      <c r="A27" s="76" t="s">
        <v>690</v>
      </c>
      <c r="B27" s="77" t="s">
        <v>1039</v>
      </c>
      <c r="C27" s="65">
        <v>3600</v>
      </c>
      <c r="D27" s="17" t="s">
        <v>677</v>
      </c>
    </row>
    <row r="28" spans="1:4">
      <c r="A28" s="40" t="s">
        <v>691</v>
      </c>
      <c r="B28" s="41" t="s">
        <v>1040</v>
      </c>
      <c r="C28" s="65">
        <v>10500</v>
      </c>
      <c r="D28" s="17" t="s">
        <v>671</v>
      </c>
    </row>
    <row r="29" spans="1:4">
      <c r="A29" s="40" t="s">
        <v>692</v>
      </c>
      <c r="B29" s="41" t="s">
        <v>1041</v>
      </c>
      <c r="C29" s="65">
        <v>3400</v>
      </c>
      <c r="D29" s="17" t="s">
        <v>671</v>
      </c>
    </row>
    <row r="30" spans="1:4">
      <c r="A30" s="76" t="s">
        <v>693</v>
      </c>
      <c r="B30" s="77" t="s">
        <v>1042</v>
      </c>
      <c r="C30" s="65">
        <v>4500</v>
      </c>
      <c r="D30" s="17" t="s">
        <v>671</v>
      </c>
    </row>
    <row r="31" spans="1:4">
      <c r="A31" s="40" t="s">
        <v>694</v>
      </c>
      <c r="B31" s="41" t="s">
        <v>1043</v>
      </c>
      <c r="C31" s="78">
        <v>4500</v>
      </c>
      <c r="D31" s="17" t="s">
        <v>371</v>
      </c>
    </row>
    <row r="32" spans="1:4">
      <c r="A32" s="76" t="s">
        <v>695</v>
      </c>
      <c r="B32" s="77" t="s">
        <v>1044</v>
      </c>
      <c r="C32" s="65">
        <v>3000</v>
      </c>
      <c r="D32" s="17" t="s">
        <v>371</v>
      </c>
    </row>
    <row r="33" spans="1:4">
      <c r="A33" s="76" t="s">
        <v>696</v>
      </c>
      <c r="B33" s="77" t="s">
        <v>1045</v>
      </c>
      <c r="C33" s="78">
        <v>2700</v>
      </c>
      <c r="D33" s="17" t="s">
        <v>677</v>
      </c>
    </row>
    <row r="34" spans="1:4">
      <c r="A34" s="76" t="s">
        <v>697</v>
      </c>
      <c r="B34" s="77" t="s">
        <v>1046</v>
      </c>
      <c r="C34" s="78">
        <v>2700</v>
      </c>
      <c r="D34" s="17" t="s">
        <v>677</v>
      </c>
    </row>
    <row r="35" spans="1:4">
      <c r="A35" s="76" t="s">
        <v>698</v>
      </c>
      <c r="B35" s="77" t="s">
        <v>1047</v>
      </c>
      <c r="C35" s="78">
        <v>2700</v>
      </c>
      <c r="D35" s="17" t="s">
        <v>671</v>
      </c>
    </row>
    <row r="36" spans="1:4">
      <c r="A36" s="76" t="s">
        <v>699</v>
      </c>
      <c r="B36" s="77" t="s">
        <v>1048</v>
      </c>
      <c r="C36" s="78">
        <v>2800</v>
      </c>
      <c r="D36" s="17" t="s">
        <v>671</v>
      </c>
    </row>
    <row r="37" spans="1:4">
      <c r="A37" s="76" t="s">
        <v>700</v>
      </c>
      <c r="B37" s="77" t="s">
        <v>1049</v>
      </c>
      <c r="C37" s="78">
        <v>2900</v>
      </c>
      <c r="D37" s="17" t="s">
        <v>671</v>
      </c>
    </row>
    <row r="38" spans="1:4">
      <c r="A38" s="76" t="s">
        <v>701</v>
      </c>
      <c r="B38" s="77" t="s">
        <v>1050</v>
      </c>
      <c r="C38" s="78">
        <v>2900</v>
      </c>
      <c r="D38" s="17" t="s">
        <v>371</v>
      </c>
    </row>
    <row r="39" spans="1:4">
      <c r="A39" s="76" t="s">
        <v>702</v>
      </c>
      <c r="B39" s="77" t="s">
        <v>1051</v>
      </c>
      <c r="C39" s="78">
        <v>2800</v>
      </c>
      <c r="D39" s="17" t="s">
        <v>371</v>
      </c>
    </row>
    <row r="40" spans="1:4">
      <c r="A40" s="76" t="s">
        <v>703</v>
      </c>
      <c r="B40" s="77" t="s">
        <v>1052</v>
      </c>
      <c r="C40" s="78">
        <v>2700</v>
      </c>
      <c r="D40" s="17" t="s">
        <v>371</v>
      </c>
    </row>
    <row r="41" spans="1:4">
      <c r="A41" s="76">
        <v>8304</v>
      </c>
      <c r="B41" s="77" t="s">
        <v>1053</v>
      </c>
      <c r="C41" s="78">
        <v>2500</v>
      </c>
      <c r="D41" s="17" t="s">
        <v>671</v>
      </c>
    </row>
    <row r="42" spans="1:4">
      <c r="A42" s="76" t="s">
        <v>721</v>
      </c>
      <c r="B42" s="111" t="s">
        <v>1060</v>
      </c>
      <c r="C42" s="81">
        <v>3400</v>
      </c>
      <c r="D42" s="17" t="s">
        <v>671</v>
      </c>
    </row>
    <row r="43" spans="1:4">
      <c r="A43" s="76" t="s">
        <v>722</v>
      </c>
      <c r="B43" s="77" t="s">
        <v>1054</v>
      </c>
      <c r="C43" s="81">
        <v>2800</v>
      </c>
      <c r="D43" s="17" t="s">
        <v>671</v>
      </c>
    </row>
    <row r="44" spans="1:4">
      <c r="A44" s="76" t="s">
        <v>723</v>
      </c>
      <c r="B44" s="77" t="s">
        <v>1055</v>
      </c>
      <c r="C44" s="81">
        <v>3300</v>
      </c>
      <c r="D44" s="17" t="s">
        <v>671</v>
      </c>
    </row>
    <row r="45" spans="1:4">
      <c r="A45" s="76" t="s">
        <v>724</v>
      </c>
      <c r="B45" s="77" t="s">
        <v>1056</v>
      </c>
      <c r="C45" s="81">
        <v>3300</v>
      </c>
      <c r="D45" s="17" t="s">
        <v>677</v>
      </c>
    </row>
    <row r="46" spans="1:4">
      <c r="A46" s="76" t="s">
        <v>725</v>
      </c>
      <c r="B46" s="77" t="s">
        <v>1057</v>
      </c>
      <c r="C46" s="81">
        <v>3800</v>
      </c>
      <c r="D46" s="17" t="s">
        <v>671</v>
      </c>
    </row>
    <row r="47" spans="1:4">
      <c r="A47" s="76" t="s">
        <v>726</v>
      </c>
      <c r="B47" s="77" t="s">
        <v>1058</v>
      </c>
      <c r="C47" s="81">
        <v>2800</v>
      </c>
      <c r="D47" s="17" t="s">
        <v>671</v>
      </c>
    </row>
    <row r="48" spans="1:4">
      <c r="A48" s="76" t="s">
        <v>727</v>
      </c>
      <c r="B48" s="77" t="s">
        <v>1059</v>
      </c>
      <c r="C48" s="81">
        <v>3000</v>
      </c>
      <c r="D48" s="17" t="s">
        <v>671</v>
      </c>
    </row>
    <row r="49" spans="1:4">
      <c r="A49" s="76" t="s">
        <v>728</v>
      </c>
      <c r="B49" s="77" t="s">
        <v>1061</v>
      </c>
      <c r="C49" s="81">
        <v>2300</v>
      </c>
      <c r="D49" s="17" t="s">
        <v>671</v>
      </c>
    </row>
    <row r="50" spans="1:4">
      <c r="A50" s="76" t="s">
        <v>729</v>
      </c>
      <c r="B50" s="77" t="s">
        <v>1062</v>
      </c>
      <c r="C50" s="81">
        <v>2300</v>
      </c>
      <c r="D50" s="17" t="s">
        <v>671</v>
      </c>
    </row>
    <row r="51" spans="1:4">
      <c r="A51" s="76" t="s">
        <v>730</v>
      </c>
      <c r="B51" s="77" t="s">
        <v>1063</v>
      </c>
      <c r="C51" s="81">
        <v>8800</v>
      </c>
      <c r="D51" s="17" t="s">
        <v>677</v>
      </c>
    </row>
    <row r="52" spans="1:4">
      <c r="A52" s="76" t="s">
        <v>731</v>
      </c>
      <c r="B52" s="77" t="s">
        <v>1064</v>
      </c>
      <c r="C52" s="81">
        <v>8800</v>
      </c>
      <c r="D52" s="17" t="s">
        <v>671</v>
      </c>
    </row>
    <row r="53" spans="1:4">
      <c r="A53" s="76" t="s">
        <v>732</v>
      </c>
      <c r="B53" s="77" t="s">
        <v>1065</v>
      </c>
      <c r="C53" s="81">
        <v>3000</v>
      </c>
      <c r="D53" s="17" t="s">
        <v>671</v>
      </c>
    </row>
    <row r="54" spans="1:4">
      <c r="A54" s="76" t="s">
        <v>733</v>
      </c>
      <c r="B54" s="77" t="s">
        <v>1066</v>
      </c>
      <c r="C54" s="81">
        <v>5500</v>
      </c>
      <c r="D54" s="17" t="s">
        <v>671</v>
      </c>
    </row>
    <row r="55" spans="1:4">
      <c r="A55" s="76" t="s">
        <v>734</v>
      </c>
      <c r="B55" s="77" t="s">
        <v>1067</v>
      </c>
      <c r="C55" s="81">
        <v>2400</v>
      </c>
      <c r="D55" s="17" t="s">
        <v>671</v>
      </c>
    </row>
    <row r="56" spans="1:4">
      <c r="A56" s="40" t="s">
        <v>704</v>
      </c>
      <c r="B56" s="41" t="s">
        <v>1070</v>
      </c>
      <c r="C56" s="42" t="s">
        <v>705</v>
      </c>
      <c r="D56" s="17" t="s">
        <v>677</v>
      </c>
    </row>
    <row r="57" spans="1:4">
      <c r="A57" s="40" t="s">
        <v>706</v>
      </c>
      <c r="B57" s="41" t="s">
        <v>1071</v>
      </c>
      <c r="C57" s="42" t="s">
        <v>707</v>
      </c>
      <c r="D57" s="17" t="s">
        <v>671</v>
      </c>
    </row>
    <row r="58" spans="1:4">
      <c r="A58" s="40" t="s">
        <v>708</v>
      </c>
      <c r="B58" s="41" t="s">
        <v>1072</v>
      </c>
      <c r="C58" s="42" t="s">
        <v>707</v>
      </c>
      <c r="D58" s="17" t="s">
        <v>671</v>
      </c>
    </row>
    <row r="59" spans="1:4">
      <c r="A59" s="40" t="s">
        <v>709</v>
      </c>
      <c r="B59" s="41" t="s">
        <v>1073</v>
      </c>
      <c r="C59" s="42" t="s">
        <v>705</v>
      </c>
      <c r="D59" s="17" t="s">
        <v>671</v>
      </c>
    </row>
    <row r="60" spans="1:4">
      <c r="A60" s="40" t="s">
        <v>710</v>
      </c>
      <c r="B60" s="41" t="s">
        <v>1074</v>
      </c>
      <c r="C60" s="42" t="s">
        <v>707</v>
      </c>
      <c r="D60" s="17" t="s">
        <v>671</v>
      </c>
    </row>
    <row r="61" spans="1:4">
      <c r="A61" s="40" t="s">
        <v>711</v>
      </c>
      <c r="B61" s="41" t="s">
        <v>1075</v>
      </c>
      <c r="C61" s="42" t="s">
        <v>549</v>
      </c>
      <c r="D61" s="17" t="s">
        <v>671</v>
      </c>
    </row>
    <row r="62" spans="1:4">
      <c r="A62" s="40" t="s">
        <v>712</v>
      </c>
      <c r="B62" s="41" t="s">
        <v>1076</v>
      </c>
      <c r="C62" s="42" t="s">
        <v>705</v>
      </c>
      <c r="D62" s="17" t="s">
        <v>677</v>
      </c>
    </row>
    <row r="63" spans="1:4">
      <c r="A63" s="40" t="s">
        <v>713</v>
      </c>
      <c r="B63" s="41" t="s">
        <v>1077</v>
      </c>
      <c r="C63" s="78">
        <v>3600</v>
      </c>
      <c r="D63" s="17" t="s">
        <v>677</v>
      </c>
    </row>
    <row r="64" spans="1:4">
      <c r="A64" s="40" t="s">
        <v>714</v>
      </c>
      <c r="B64" s="41" t="s">
        <v>1078</v>
      </c>
      <c r="C64" s="78">
        <v>4000</v>
      </c>
      <c r="D64" s="17" t="s">
        <v>671</v>
      </c>
    </row>
    <row r="65" spans="1:4">
      <c r="A65" s="40" t="s">
        <v>715</v>
      </c>
      <c r="B65" s="41" t="s">
        <v>1079</v>
      </c>
      <c r="C65" s="78">
        <v>4200</v>
      </c>
      <c r="D65" s="17" t="s">
        <v>671</v>
      </c>
    </row>
    <row r="66" spans="1:4">
      <c r="A66" s="76" t="s">
        <v>716</v>
      </c>
      <c r="B66" s="77" t="s">
        <v>1069</v>
      </c>
      <c r="C66" s="78">
        <v>4000</v>
      </c>
      <c r="D66" s="17" t="s">
        <v>671</v>
      </c>
    </row>
    <row r="67" spans="1:4">
      <c r="A67" s="76" t="s">
        <v>717</v>
      </c>
      <c r="B67" s="77" t="s">
        <v>1080</v>
      </c>
      <c r="C67" s="78">
        <v>3200</v>
      </c>
      <c r="D67" s="17" t="s">
        <v>371</v>
      </c>
    </row>
    <row r="68" spans="1:4">
      <c r="A68" s="76" t="s">
        <v>718</v>
      </c>
      <c r="B68" s="77" t="s">
        <v>1068</v>
      </c>
      <c r="C68" s="78">
        <v>4000</v>
      </c>
      <c r="D68" s="17" t="s">
        <v>371</v>
      </c>
    </row>
    <row r="69" spans="1:4">
      <c r="A69" s="40" t="s">
        <v>719</v>
      </c>
      <c r="B69" s="41" t="s">
        <v>1081</v>
      </c>
      <c r="C69" s="42" t="s">
        <v>720</v>
      </c>
      <c r="D69" s="17" t="s">
        <v>677</v>
      </c>
    </row>
    <row r="70" spans="1:4">
      <c r="B70">
        <v>68</v>
      </c>
    </row>
  </sheetData>
  <mergeCells count="1">
    <mergeCell ref="H10:M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36" workbookViewId="0">
      <selection activeCell="J56" sqref="J56"/>
    </sheetView>
  </sheetViews>
  <sheetFormatPr defaultRowHeight="16.5"/>
  <cols>
    <col min="1" max="1" width="8.625" customWidth="1"/>
    <col min="2" max="2" width="32.125" customWidth="1"/>
    <col min="3" max="4" width="11.5" customWidth="1"/>
    <col min="5" max="5" width="9" style="17"/>
  </cols>
  <sheetData>
    <row r="1" spans="1:11">
      <c r="A1" t="s">
        <v>100</v>
      </c>
      <c r="B1" t="s">
        <v>101</v>
      </c>
      <c r="C1" t="s">
        <v>102</v>
      </c>
      <c r="D1" t="s">
        <v>103</v>
      </c>
      <c r="E1" s="17" t="s">
        <v>104</v>
      </c>
    </row>
    <row r="2" spans="1:11">
      <c r="A2" s="1">
        <v>2501</v>
      </c>
      <c r="B2" s="89" t="s">
        <v>849</v>
      </c>
      <c r="C2" s="2" t="s">
        <v>0</v>
      </c>
      <c r="D2" s="4">
        <v>1220</v>
      </c>
      <c r="E2" s="17">
        <v>2500</v>
      </c>
    </row>
    <row r="3" spans="1:11">
      <c r="A3" s="5">
        <v>3406</v>
      </c>
      <c r="B3" s="90" t="s">
        <v>850</v>
      </c>
      <c r="C3" s="6" t="s">
        <v>1</v>
      </c>
      <c r="D3" s="8">
        <v>2860</v>
      </c>
      <c r="E3" s="17">
        <v>2500</v>
      </c>
      <c r="F3" s="17">
        <f>D3*5</f>
        <v>14300</v>
      </c>
    </row>
    <row r="4" spans="1:11">
      <c r="A4" s="9">
        <v>3443</v>
      </c>
      <c r="B4" s="91" t="s">
        <v>851</v>
      </c>
      <c r="C4" s="10" t="s">
        <v>2</v>
      </c>
      <c r="D4" s="12">
        <v>12800</v>
      </c>
      <c r="E4" s="17">
        <v>2500</v>
      </c>
      <c r="F4" s="17">
        <f>D4*20</f>
        <v>256000</v>
      </c>
    </row>
    <row r="5" spans="1:11">
      <c r="A5" s="5">
        <v>3440</v>
      </c>
      <c r="B5" s="90" t="s">
        <v>852</v>
      </c>
      <c r="C5" s="6" t="s">
        <v>3</v>
      </c>
      <c r="D5" s="8">
        <v>640</v>
      </c>
      <c r="E5" s="17">
        <v>2500</v>
      </c>
      <c r="F5" s="17">
        <f t="shared" ref="F5:F68" si="0">D5*5</f>
        <v>3200</v>
      </c>
    </row>
    <row r="6" spans="1:11">
      <c r="A6" s="9">
        <v>3410</v>
      </c>
      <c r="B6" s="91" t="s">
        <v>853</v>
      </c>
      <c r="C6" s="10" t="s">
        <v>4</v>
      </c>
      <c r="D6" s="12">
        <v>3200</v>
      </c>
      <c r="E6" s="17">
        <v>2500</v>
      </c>
      <c r="F6" s="17">
        <f t="shared" si="0"/>
        <v>16000</v>
      </c>
    </row>
    <row r="7" spans="1:11">
      <c r="A7" s="5">
        <v>3429</v>
      </c>
      <c r="B7" s="6" t="s">
        <v>5</v>
      </c>
      <c r="C7" s="6" t="s">
        <v>6</v>
      </c>
      <c r="D7" s="8">
        <v>3450</v>
      </c>
      <c r="E7" s="17">
        <v>2500</v>
      </c>
      <c r="F7" s="17">
        <f t="shared" si="0"/>
        <v>17250</v>
      </c>
      <c r="I7" s="92" t="s">
        <v>854</v>
      </c>
      <c r="J7" s="92"/>
      <c r="K7" s="92"/>
    </row>
    <row r="8" spans="1:11">
      <c r="A8" s="9">
        <v>3404</v>
      </c>
      <c r="B8" s="10" t="s">
        <v>7</v>
      </c>
      <c r="C8" s="10" t="s">
        <v>4</v>
      </c>
      <c r="D8" s="12">
        <v>3450</v>
      </c>
      <c r="E8" s="17">
        <v>2500</v>
      </c>
      <c r="F8" s="17">
        <f t="shared" si="0"/>
        <v>17250</v>
      </c>
    </row>
    <row r="9" spans="1:11">
      <c r="A9" s="5">
        <v>3403</v>
      </c>
      <c r="B9" s="6" t="s">
        <v>8</v>
      </c>
      <c r="C9" s="6" t="s">
        <v>4</v>
      </c>
      <c r="D9" s="8">
        <v>3450</v>
      </c>
      <c r="E9" s="17">
        <v>2500</v>
      </c>
      <c r="F9" s="17">
        <f t="shared" si="0"/>
        <v>17250</v>
      </c>
    </row>
    <row r="10" spans="1:11">
      <c r="A10" s="9">
        <v>3413</v>
      </c>
      <c r="B10" s="10" t="s">
        <v>9</v>
      </c>
      <c r="C10" s="10" t="s">
        <v>1</v>
      </c>
      <c r="D10" s="12">
        <v>3450</v>
      </c>
      <c r="E10" s="17">
        <v>2500</v>
      </c>
      <c r="F10" s="17">
        <f t="shared" si="0"/>
        <v>17250</v>
      </c>
    </row>
    <row r="11" spans="1:11">
      <c r="A11" s="5">
        <v>3408</v>
      </c>
      <c r="B11" s="6" t="s">
        <v>10</v>
      </c>
      <c r="C11" s="6" t="s">
        <v>11</v>
      </c>
      <c r="D11" s="8">
        <v>3650</v>
      </c>
      <c r="E11" s="17">
        <v>2500</v>
      </c>
      <c r="F11" s="17">
        <f t="shared" si="0"/>
        <v>18250</v>
      </c>
    </row>
    <row r="12" spans="1:11">
      <c r="A12" s="9">
        <v>3407</v>
      </c>
      <c r="B12" s="10" t="s">
        <v>12</v>
      </c>
      <c r="C12" s="10" t="s">
        <v>0</v>
      </c>
      <c r="D12" s="12">
        <v>3650</v>
      </c>
      <c r="E12" s="17">
        <v>2500</v>
      </c>
      <c r="F12" s="17">
        <f t="shared" si="0"/>
        <v>18250</v>
      </c>
    </row>
    <row r="13" spans="1:11">
      <c r="A13" s="5">
        <v>3405</v>
      </c>
      <c r="B13" s="6" t="s">
        <v>13</v>
      </c>
      <c r="C13" s="6" t="s">
        <v>14</v>
      </c>
      <c r="D13" s="8">
        <v>3650</v>
      </c>
      <c r="E13" s="17">
        <v>2500</v>
      </c>
      <c r="F13" s="17">
        <f t="shared" si="0"/>
        <v>18250</v>
      </c>
    </row>
    <row r="14" spans="1:11">
      <c r="A14" s="9">
        <v>3400</v>
      </c>
      <c r="B14" s="10" t="s">
        <v>15</v>
      </c>
      <c r="C14" s="10" t="s">
        <v>16</v>
      </c>
      <c r="D14" s="12">
        <v>3950</v>
      </c>
      <c r="E14" s="17">
        <v>2500</v>
      </c>
      <c r="F14" s="17">
        <f t="shared" si="0"/>
        <v>19750</v>
      </c>
    </row>
    <row r="15" spans="1:11">
      <c r="A15" s="5">
        <v>2420</v>
      </c>
      <c r="B15" s="6" t="s">
        <v>17</v>
      </c>
      <c r="C15" s="6" t="s">
        <v>16</v>
      </c>
      <c r="D15" s="8">
        <v>3950</v>
      </c>
      <c r="E15" s="17">
        <v>2500</v>
      </c>
      <c r="F15" s="17">
        <f t="shared" si="0"/>
        <v>19750</v>
      </c>
    </row>
    <row r="16" spans="1:11">
      <c r="A16" s="9">
        <v>3422</v>
      </c>
      <c r="B16" s="10" t="s">
        <v>18</v>
      </c>
      <c r="C16" s="10" t="s">
        <v>19</v>
      </c>
      <c r="D16" s="12">
        <v>4350</v>
      </c>
      <c r="E16" s="17">
        <v>2500</v>
      </c>
      <c r="F16" s="17">
        <f t="shared" si="0"/>
        <v>21750</v>
      </c>
    </row>
    <row r="17" spans="1:15">
      <c r="A17" s="5">
        <v>3423</v>
      </c>
      <c r="B17" s="6" t="s">
        <v>20</v>
      </c>
      <c r="C17" s="6" t="s">
        <v>21</v>
      </c>
      <c r="D17" s="8">
        <v>4350</v>
      </c>
      <c r="E17" s="17">
        <v>2500</v>
      </c>
      <c r="F17" s="17">
        <f t="shared" si="0"/>
        <v>21750</v>
      </c>
    </row>
    <row r="18" spans="1:15">
      <c r="A18" s="9">
        <v>3421</v>
      </c>
      <c r="B18" s="10" t="s">
        <v>22</v>
      </c>
      <c r="C18" s="10" t="s">
        <v>23</v>
      </c>
      <c r="D18" s="12">
        <v>4350</v>
      </c>
      <c r="E18" s="17">
        <v>2500</v>
      </c>
      <c r="F18" s="17">
        <f t="shared" si="0"/>
        <v>21750</v>
      </c>
    </row>
    <row r="19" spans="1:15">
      <c r="A19" s="5">
        <v>2447</v>
      </c>
      <c r="B19" s="6" t="s">
        <v>24</v>
      </c>
      <c r="C19" s="6" t="s">
        <v>25</v>
      </c>
      <c r="D19" s="8">
        <v>4550</v>
      </c>
      <c r="E19" s="17">
        <v>2500</v>
      </c>
      <c r="F19" s="17">
        <f t="shared" si="0"/>
        <v>22750</v>
      </c>
    </row>
    <row r="20" spans="1:15">
      <c r="A20" s="9">
        <v>2450</v>
      </c>
      <c r="B20" s="10" t="s">
        <v>26</v>
      </c>
      <c r="C20" s="10" t="s">
        <v>27</v>
      </c>
      <c r="D20" s="12">
        <v>5650</v>
      </c>
      <c r="E20" s="17">
        <v>2500</v>
      </c>
      <c r="F20" s="17">
        <f t="shared" si="0"/>
        <v>28250</v>
      </c>
    </row>
    <row r="21" spans="1:15">
      <c r="A21" s="5">
        <v>2419</v>
      </c>
      <c r="B21" s="6" t="s">
        <v>28</v>
      </c>
      <c r="C21" s="6" t="s">
        <v>29</v>
      </c>
      <c r="D21" s="8">
        <v>5650</v>
      </c>
      <c r="E21" s="17">
        <v>2500</v>
      </c>
      <c r="F21" s="17">
        <f t="shared" si="0"/>
        <v>28250</v>
      </c>
    </row>
    <row r="22" spans="1:15">
      <c r="A22" s="9">
        <v>2475</v>
      </c>
      <c r="B22" s="10" t="s">
        <v>30</v>
      </c>
      <c r="C22" s="10" t="s">
        <v>31</v>
      </c>
      <c r="D22" s="12">
        <v>5650</v>
      </c>
      <c r="E22" s="17">
        <v>2500</v>
      </c>
      <c r="F22" s="17">
        <f t="shared" si="0"/>
        <v>28250</v>
      </c>
    </row>
    <row r="23" spans="1:15">
      <c r="A23" s="5">
        <v>3409</v>
      </c>
      <c r="B23" s="6" t="s">
        <v>32</v>
      </c>
      <c r="C23" s="6" t="s">
        <v>33</v>
      </c>
      <c r="D23" s="8">
        <v>5550</v>
      </c>
      <c r="E23" s="17">
        <v>2500</v>
      </c>
      <c r="F23" s="17">
        <f t="shared" si="0"/>
        <v>27750</v>
      </c>
    </row>
    <row r="24" spans="1:15">
      <c r="A24" s="9">
        <v>3424</v>
      </c>
      <c r="B24" s="10" t="s">
        <v>34</v>
      </c>
      <c r="C24" s="10" t="s">
        <v>29</v>
      </c>
      <c r="D24" s="12">
        <v>6000</v>
      </c>
      <c r="E24" s="17">
        <v>2500</v>
      </c>
      <c r="F24" s="17">
        <f t="shared" si="0"/>
        <v>30000</v>
      </c>
    </row>
    <row r="25" spans="1:15">
      <c r="A25" s="5">
        <v>2437</v>
      </c>
      <c r="B25" s="6" t="s">
        <v>35</v>
      </c>
      <c r="C25" s="6" t="s">
        <v>36</v>
      </c>
      <c r="D25" s="8">
        <v>4550</v>
      </c>
      <c r="E25" s="17">
        <v>2500</v>
      </c>
      <c r="F25" s="17">
        <f t="shared" si="0"/>
        <v>22750</v>
      </c>
    </row>
    <row r="26" spans="1:15">
      <c r="A26" s="9">
        <v>2415</v>
      </c>
      <c r="B26" s="10" t="s">
        <v>37</v>
      </c>
      <c r="C26" s="10" t="s">
        <v>38</v>
      </c>
      <c r="D26" s="12">
        <v>1150</v>
      </c>
      <c r="E26" s="17">
        <v>2500</v>
      </c>
      <c r="F26" s="17">
        <f t="shared" si="0"/>
        <v>5750</v>
      </c>
    </row>
    <row r="27" spans="1:15">
      <c r="A27" s="5">
        <v>2416</v>
      </c>
      <c r="B27" s="6" t="s">
        <v>39</v>
      </c>
      <c r="C27" s="6" t="s">
        <v>40</v>
      </c>
      <c r="D27" s="8">
        <v>1150</v>
      </c>
      <c r="E27" s="17">
        <v>2500</v>
      </c>
      <c r="F27" s="17">
        <f t="shared" si="0"/>
        <v>5750</v>
      </c>
    </row>
    <row r="28" spans="1:15">
      <c r="A28" s="9">
        <v>2414</v>
      </c>
      <c r="B28" s="10" t="s">
        <v>41</v>
      </c>
      <c r="C28" s="10" t="s">
        <v>42</v>
      </c>
      <c r="D28" s="12">
        <v>4050</v>
      </c>
      <c r="E28" s="17">
        <v>2500</v>
      </c>
      <c r="F28" s="17">
        <f t="shared" si="0"/>
        <v>20250</v>
      </c>
    </row>
    <row r="29" spans="1:15">
      <c r="A29" s="5">
        <v>2493</v>
      </c>
      <c r="B29" s="6" t="s">
        <v>43</v>
      </c>
      <c r="C29" s="6" t="s">
        <v>44</v>
      </c>
      <c r="D29" s="8">
        <v>4050</v>
      </c>
      <c r="E29" s="17">
        <v>2500</v>
      </c>
      <c r="F29" s="17">
        <f t="shared" si="0"/>
        <v>20250</v>
      </c>
    </row>
    <row r="30" spans="1:15">
      <c r="A30" s="9">
        <v>3401</v>
      </c>
      <c r="B30" s="10" t="s">
        <v>45</v>
      </c>
      <c r="C30" s="10" t="s">
        <v>46</v>
      </c>
      <c r="D30" s="12">
        <v>3450</v>
      </c>
      <c r="E30" s="17">
        <v>2500</v>
      </c>
      <c r="F30" s="17">
        <f t="shared" si="0"/>
        <v>17250</v>
      </c>
    </row>
    <row r="31" spans="1:15">
      <c r="A31" s="5">
        <v>2449</v>
      </c>
      <c r="B31" s="6" t="s">
        <v>47</v>
      </c>
      <c r="C31" s="6" t="s">
        <v>48</v>
      </c>
      <c r="D31" s="8">
        <v>4350</v>
      </c>
      <c r="E31" s="17">
        <v>2500</v>
      </c>
      <c r="F31" s="17">
        <f t="shared" si="0"/>
        <v>21750</v>
      </c>
      <c r="K31" t="s">
        <v>855</v>
      </c>
    </row>
    <row r="32" spans="1:15">
      <c r="A32" s="9">
        <v>2505</v>
      </c>
      <c r="B32" s="10" t="s">
        <v>49</v>
      </c>
      <c r="C32" s="10" t="s">
        <v>50</v>
      </c>
      <c r="D32" s="12">
        <v>6850</v>
      </c>
      <c r="E32" s="17">
        <v>2500</v>
      </c>
      <c r="F32" s="17">
        <f t="shared" si="0"/>
        <v>34250</v>
      </c>
      <c r="K32" s="127" t="s">
        <v>856</v>
      </c>
      <c r="L32" s="127"/>
      <c r="M32" s="127"/>
      <c r="N32" s="127"/>
      <c r="O32" s="93" t="s">
        <v>857</v>
      </c>
    </row>
    <row r="33" spans="1:14">
      <c r="A33" s="5">
        <v>2502</v>
      </c>
      <c r="B33" s="6" t="s">
        <v>51</v>
      </c>
      <c r="C33" s="6" t="s">
        <v>52</v>
      </c>
      <c r="D33" s="8">
        <v>5900</v>
      </c>
      <c r="E33" s="17">
        <v>2500</v>
      </c>
      <c r="F33" s="17">
        <f t="shared" si="0"/>
        <v>29500</v>
      </c>
      <c r="K33" s="94" t="s">
        <v>862</v>
      </c>
      <c r="L33" s="94"/>
      <c r="M33" s="94" t="s">
        <v>858</v>
      </c>
      <c r="N33" s="94"/>
    </row>
    <row r="34" spans="1:14">
      <c r="A34" s="9">
        <v>5970</v>
      </c>
      <c r="B34" s="10" t="s">
        <v>53</v>
      </c>
      <c r="C34" s="10" t="s">
        <v>54</v>
      </c>
      <c r="D34" s="12">
        <v>12000</v>
      </c>
      <c r="E34" s="17">
        <v>2500</v>
      </c>
      <c r="F34" s="17"/>
      <c r="K34" s="94">
        <f>16*L34</f>
        <v>16</v>
      </c>
      <c r="L34" s="95">
        <v>1</v>
      </c>
      <c r="M34" s="94">
        <f>2500*N34</f>
        <v>2500</v>
      </c>
      <c r="N34" s="95">
        <v>1</v>
      </c>
    </row>
    <row r="35" spans="1:14">
      <c r="A35" s="5">
        <v>6013</v>
      </c>
      <c r="B35" s="6" t="s">
        <v>55</v>
      </c>
      <c r="C35" s="6" t="s">
        <v>56</v>
      </c>
      <c r="D35" s="8">
        <v>2900</v>
      </c>
      <c r="E35" s="17">
        <v>2500</v>
      </c>
      <c r="F35" s="17">
        <f t="shared" si="0"/>
        <v>14500</v>
      </c>
      <c r="K35" s="94">
        <f t="shared" ref="K35:K39" si="1">16*L35</f>
        <v>32</v>
      </c>
      <c r="L35" s="95">
        <v>2</v>
      </c>
      <c r="M35" s="94">
        <f t="shared" ref="M35:M39" si="2">2500*N35</f>
        <v>5000</v>
      </c>
      <c r="N35" s="95">
        <v>2</v>
      </c>
    </row>
    <row r="36" spans="1:14">
      <c r="A36" s="9">
        <v>5923</v>
      </c>
      <c r="B36" s="10" t="s">
        <v>57</v>
      </c>
      <c r="C36" s="10" t="s">
        <v>58</v>
      </c>
      <c r="D36" s="12">
        <v>3200</v>
      </c>
      <c r="E36" s="17">
        <v>2500</v>
      </c>
      <c r="F36" s="17">
        <f t="shared" si="0"/>
        <v>16000</v>
      </c>
      <c r="K36" s="94">
        <f t="shared" si="1"/>
        <v>48</v>
      </c>
      <c r="L36" s="95">
        <v>3</v>
      </c>
      <c r="M36" s="94">
        <f t="shared" si="2"/>
        <v>7500</v>
      </c>
      <c r="N36" s="95">
        <v>3</v>
      </c>
    </row>
    <row r="37" spans="1:14">
      <c r="A37" s="5">
        <v>5926</v>
      </c>
      <c r="B37" s="6" t="s">
        <v>59</v>
      </c>
      <c r="C37" s="13" t="s">
        <v>56</v>
      </c>
      <c r="D37" s="8">
        <v>2500</v>
      </c>
      <c r="E37" s="17">
        <v>2500</v>
      </c>
      <c r="F37" s="17">
        <f t="shared" si="0"/>
        <v>12500</v>
      </c>
      <c r="K37" s="94">
        <f t="shared" si="1"/>
        <v>64</v>
      </c>
      <c r="L37" s="95">
        <v>4</v>
      </c>
      <c r="M37" s="94">
        <f t="shared" si="2"/>
        <v>10000</v>
      </c>
      <c r="N37" s="95">
        <v>4</v>
      </c>
    </row>
    <row r="38" spans="1:14">
      <c r="A38" s="9">
        <v>6014</v>
      </c>
      <c r="B38" s="10" t="s">
        <v>60</v>
      </c>
      <c r="C38" s="10" t="s">
        <v>56</v>
      </c>
      <c r="D38" s="12">
        <v>2800</v>
      </c>
      <c r="E38" s="17">
        <v>2500</v>
      </c>
      <c r="F38" s="17">
        <f t="shared" si="0"/>
        <v>14000</v>
      </c>
      <c r="K38" s="94">
        <f t="shared" si="1"/>
        <v>80</v>
      </c>
      <c r="L38" s="95">
        <v>5</v>
      </c>
      <c r="M38" s="94">
        <f t="shared" si="2"/>
        <v>12500</v>
      </c>
      <c r="N38" s="95">
        <v>5</v>
      </c>
    </row>
    <row r="39" spans="1:14">
      <c r="A39" s="5">
        <v>5897</v>
      </c>
      <c r="B39" s="6" t="s">
        <v>61</v>
      </c>
      <c r="C39" s="13" t="s">
        <v>62</v>
      </c>
      <c r="D39" s="8">
        <v>3000</v>
      </c>
      <c r="E39" s="17">
        <v>2500</v>
      </c>
      <c r="F39" s="17">
        <f t="shared" si="0"/>
        <v>15000</v>
      </c>
      <c r="K39" s="94">
        <f t="shared" si="1"/>
        <v>96</v>
      </c>
      <c r="L39" s="95">
        <v>6</v>
      </c>
      <c r="M39" s="94">
        <f t="shared" si="2"/>
        <v>15000</v>
      </c>
      <c r="N39" s="95">
        <v>6</v>
      </c>
    </row>
    <row r="40" spans="1:14">
      <c r="A40" s="9">
        <v>6028</v>
      </c>
      <c r="B40" s="10" t="s">
        <v>63</v>
      </c>
      <c r="C40" s="10" t="s">
        <v>58</v>
      </c>
      <c r="D40" s="12">
        <v>3700</v>
      </c>
      <c r="E40" s="17">
        <v>2500</v>
      </c>
      <c r="F40" s="17">
        <f t="shared" si="0"/>
        <v>18500</v>
      </c>
    </row>
    <row r="41" spans="1:14">
      <c r="A41" s="5">
        <v>6023</v>
      </c>
      <c r="B41" s="6" t="s">
        <v>64</v>
      </c>
      <c r="C41" s="6" t="s">
        <v>65</v>
      </c>
      <c r="D41" s="8">
        <v>3700</v>
      </c>
      <c r="E41" s="17">
        <v>2500</v>
      </c>
      <c r="F41" s="17">
        <f t="shared" si="0"/>
        <v>18500</v>
      </c>
      <c r="K41" t="s">
        <v>859</v>
      </c>
    </row>
    <row r="42" spans="1:14">
      <c r="A42" s="9">
        <v>6007</v>
      </c>
      <c r="B42" s="10" t="s">
        <v>66</v>
      </c>
      <c r="C42" s="10" t="s">
        <v>67</v>
      </c>
      <c r="D42" s="12">
        <v>3700</v>
      </c>
      <c r="E42" s="17">
        <v>2500</v>
      </c>
      <c r="F42" s="17">
        <f t="shared" si="0"/>
        <v>18500</v>
      </c>
      <c r="K42" t="s">
        <v>860</v>
      </c>
    </row>
    <row r="43" spans="1:14">
      <c r="A43" s="5">
        <v>6025</v>
      </c>
      <c r="B43" s="6" t="s">
        <v>68</v>
      </c>
      <c r="C43" s="6" t="s">
        <v>65</v>
      </c>
      <c r="D43" s="8">
        <v>3700</v>
      </c>
      <c r="E43" s="17">
        <v>2500</v>
      </c>
      <c r="F43" s="17">
        <f t="shared" si="0"/>
        <v>18500</v>
      </c>
    </row>
    <row r="44" spans="1:14">
      <c r="A44" s="9">
        <v>6011</v>
      </c>
      <c r="B44" s="10" t="s">
        <v>69</v>
      </c>
      <c r="C44" s="10" t="s">
        <v>58</v>
      </c>
      <c r="D44" s="12">
        <v>3700</v>
      </c>
      <c r="E44" s="17">
        <v>2500</v>
      </c>
      <c r="F44" s="17">
        <f t="shared" si="0"/>
        <v>18500</v>
      </c>
    </row>
    <row r="45" spans="1:14">
      <c r="A45" s="5">
        <v>6034</v>
      </c>
      <c r="B45" s="6" t="s">
        <v>70</v>
      </c>
      <c r="C45" s="6" t="s">
        <v>71</v>
      </c>
      <c r="D45" s="8">
        <v>5100</v>
      </c>
      <c r="E45" s="17">
        <v>2500</v>
      </c>
      <c r="F45" s="17">
        <f t="shared" si="0"/>
        <v>25500</v>
      </c>
    </row>
    <row r="46" spans="1:14">
      <c r="A46" s="9">
        <v>6035</v>
      </c>
      <c r="B46" s="10" t="s">
        <v>72</v>
      </c>
      <c r="C46" s="10" t="s">
        <v>73</v>
      </c>
      <c r="D46" s="12">
        <v>5100</v>
      </c>
      <c r="E46" s="17">
        <v>2500</v>
      </c>
      <c r="F46" s="17">
        <f t="shared" si="0"/>
        <v>25500</v>
      </c>
    </row>
    <row r="47" spans="1:14">
      <c r="A47" s="5">
        <v>6038</v>
      </c>
      <c r="B47" s="6" t="s">
        <v>74</v>
      </c>
      <c r="C47" s="6" t="s">
        <v>75</v>
      </c>
      <c r="D47" s="8">
        <v>5100</v>
      </c>
      <c r="E47" s="17">
        <v>2500</v>
      </c>
      <c r="F47" s="17">
        <f t="shared" si="0"/>
        <v>25500</v>
      </c>
    </row>
    <row r="48" spans="1:14">
      <c r="A48" s="9">
        <v>6042</v>
      </c>
      <c r="B48" s="10" t="s">
        <v>76</v>
      </c>
      <c r="C48" s="10" t="s">
        <v>77</v>
      </c>
      <c r="D48" s="12">
        <v>4800</v>
      </c>
      <c r="E48" s="17">
        <v>2500</v>
      </c>
      <c r="F48" s="17">
        <f t="shared" si="0"/>
        <v>24000</v>
      </c>
    </row>
    <row r="49" spans="1:12">
      <c r="A49" s="5">
        <v>7898</v>
      </c>
      <c r="B49" s="6" t="s">
        <v>78</v>
      </c>
      <c r="C49" s="6" t="s">
        <v>79</v>
      </c>
      <c r="D49" s="8">
        <v>3300</v>
      </c>
      <c r="E49" s="17">
        <v>2500</v>
      </c>
      <c r="F49" s="17">
        <f t="shared" si="0"/>
        <v>16500</v>
      </c>
    </row>
    <row r="50" spans="1:12" s="116" customFormat="1">
      <c r="A50" s="117"/>
      <c r="B50" s="118" t="s">
        <v>1102</v>
      </c>
      <c r="C50" s="118" t="s">
        <v>1103</v>
      </c>
      <c r="D50" s="119"/>
      <c r="E50" s="102"/>
      <c r="F50" s="102"/>
      <c r="G50" s="126" t="s">
        <v>1101</v>
      </c>
      <c r="H50" s="128" t="s">
        <v>1118</v>
      </c>
      <c r="I50" s="128"/>
      <c r="J50" s="128"/>
      <c r="K50" s="128"/>
      <c r="L50" s="128"/>
    </row>
    <row r="51" spans="1:12">
      <c r="A51" s="9">
        <v>7900</v>
      </c>
      <c r="B51" s="10" t="s">
        <v>80</v>
      </c>
      <c r="C51" s="10" t="s">
        <v>79</v>
      </c>
      <c r="D51" s="12">
        <v>3500</v>
      </c>
      <c r="E51" s="17">
        <v>2500</v>
      </c>
      <c r="F51" s="17">
        <f t="shared" si="0"/>
        <v>17500</v>
      </c>
    </row>
    <row r="52" spans="1:12">
      <c r="A52" s="5">
        <v>7932</v>
      </c>
      <c r="B52" s="6" t="s">
        <v>81</v>
      </c>
      <c r="C52" s="6" t="s">
        <v>82</v>
      </c>
      <c r="D52" s="8">
        <v>5800</v>
      </c>
      <c r="E52" s="17">
        <v>2500</v>
      </c>
      <c r="F52" s="17">
        <f t="shared" si="0"/>
        <v>29000</v>
      </c>
    </row>
    <row r="53" spans="1:12">
      <c r="A53" s="9">
        <v>7933</v>
      </c>
      <c r="B53" s="10" t="s">
        <v>83</v>
      </c>
      <c r="C53" s="10" t="s">
        <v>82</v>
      </c>
      <c r="D53" s="12">
        <v>5800</v>
      </c>
      <c r="E53" s="17">
        <v>2500</v>
      </c>
      <c r="F53" s="17">
        <f t="shared" si="0"/>
        <v>29000</v>
      </c>
    </row>
    <row r="54" spans="1:12">
      <c r="A54" s="5">
        <v>7896</v>
      </c>
      <c r="B54" s="6" t="s">
        <v>84</v>
      </c>
      <c r="C54" s="6" t="s">
        <v>79</v>
      </c>
      <c r="D54" s="8">
        <v>2900</v>
      </c>
      <c r="E54" s="17">
        <v>2500</v>
      </c>
      <c r="F54" s="17">
        <f t="shared" si="0"/>
        <v>14500</v>
      </c>
    </row>
    <row r="55" spans="1:12">
      <c r="A55" s="9">
        <v>7916</v>
      </c>
      <c r="B55" s="10" t="s">
        <v>85</v>
      </c>
      <c r="C55" s="10" t="s">
        <v>79</v>
      </c>
      <c r="D55" s="12">
        <v>3300</v>
      </c>
      <c r="E55" s="17">
        <v>2500</v>
      </c>
      <c r="F55" s="17">
        <f t="shared" si="0"/>
        <v>16500</v>
      </c>
    </row>
    <row r="56" spans="1:12">
      <c r="A56" s="5">
        <v>7917</v>
      </c>
      <c r="B56" s="6" t="s">
        <v>86</v>
      </c>
      <c r="C56" s="6" t="s">
        <v>79</v>
      </c>
      <c r="D56" s="8">
        <v>3500</v>
      </c>
      <c r="E56" s="17">
        <v>2500</v>
      </c>
      <c r="F56" s="17">
        <f t="shared" si="0"/>
        <v>17500</v>
      </c>
    </row>
    <row r="57" spans="1:12">
      <c r="A57" s="9">
        <v>7893</v>
      </c>
      <c r="B57" s="10" t="s">
        <v>87</v>
      </c>
      <c r="C57" s="10" t="s">
        <v>79</v>
      </c>
      <c r="D57" s="12">
        <v>3500</v>
      </c>
      <c r="E57" s="17">
        <v>2500</v>
      </c>
      <c r="F57" s="17">
        <f t="shared" si="0"/>
        <v>17500</v>
      </c>
    </row>
    <row r="58" spans="1:12">
      <c r="A58" s="5">
        <v>7936</v>
      </c>
      <c r="B58" s="6" t="s">
        <v>88</v>
      </c>
      <c r="C58" s="6" t="s">
        <v>82</v>
      </c>
      <c r="D58" s="8">
        <v>5600</v>
      </c>
      <c r="E58" s="17">
        <v>2500</v>
      </c>
      <c r="F58" s="17">
        <f t="shared" si="0"/>
        <v>28000</v>
      </c>
    </row>
    <row r="59" spans="1:12">
      <c r="A59" s="9">
        <v>7939</v>
      </c>
      <c r="B59" s="10" t="s">
        <v>89</v>
      </c>
      <c r="C59" s="10" t="s">
        <v>79</v>
      </c>
      <c r="D59" s="12">
        <v>2600</v>
      </c>
      <c r="E59" s="17">
        <v>2500</v>
      </c>
      <c r="F59" s="17">
        <f t="shared" si="0"/>
        <v>13000</v>
      </c>
    </row>
    <row r="60" spans="1:12">
      <c r="A60" s="5">
        <v>5743</v>
      </c>
      <c r="B60" s="6" t="s">
        <v>90</v>
      </c>
      <c r="C60" s="6" t="s">
        <v>82</v>
      </c>
      <c r="D60" s="8">
        <v>5800</v>
      </c>
      <c r="E60" s="17">
        <v>2500</v>
      </c>
      <c r="F60" s="17">
        <f t="shared" si="0"/>
        <v>29000</v>
      </c>
    </row>
    <row r="61" spans="1:12">
      <c r="A61" s="9">
        <v>6012</v>
      </c>
      <c r="B61" s="10" t="s">
        <v>91</v>
      </c>
      <c r="C61" s="10" t="s">
        <v>79</v>
      </c>
      <c r="D61" s="12">
        <v>3900</v>
      </c>
      <c r="E61" s="17">
        <v>2500</v>
      </c>
      <c r="F61" s="17">
        <f t="shared" si="0"/>
        <v>19500</v>
      </c>
    </row>
    <row r="62" spans="1:12">
      <c r="A62" s="5">
        <v>5791</v>
      </c>
      <c r="B62" s="6" t="s">
        <v>92</v>
      </c>
      <c r="C62" s="6" t="s">
        <v>79</v>
      </c>
      <c r="D62" s="8">
        <v>2300</v>
      </c>
      <c r="E62" s="17">
        <v>2500</v>
      </c>
      <c r="F62" s="17">
        <f t="shared" si="0"/>
        <v>11500</v>
      </c>
    </row>
    <row r="63" spans="1:12">
      <c r="A63" s="9">
        <v>5869</v>
      </c>
      <c r="B63" s="10" t="s">
        <v>93</v>
      </c>
      <c r="C63" s="10" t="s">
        <v>79</v>
      </c>
      <c r="D63" s="12">
        <v>2900</v>
      </c>
      <c r="E63" s="17">
        <v>2500</v>
      </c>
      <c r="F63" s="17">
        <f t="shared" si="0"/>
        <v>14500</v>
      </c>
    </row>
    <row r="64" spans="1:12">
      <c r="A64" s="5">
        <v>5792</v>
      </c>
      <c r="B64" s="6" t="s">
        <v>94</v>
      </c>
      <c r="C64" s="6" t="s">
        <v>79</v>
      </c>
      <c r="D64" s="8">
        <v>3700</v>
      </c>
      <c r="E64" s="17">
        <v>2500</v>
      </c>
      <c r="F64" s="17">
        <f t="shared" si="0"/>
        <v>18500</v>
      </c>
    </row>
    <row r="65" spans="1:6">
      <c r="A65" s="9">
        <v>5790</v>
      </c>
      <c r="B65" s="10" t="s">
        <v>95</v>
      </c>
      <c r="C65" s="10" t="s">
        <v>79</v>
      </c>
      <c r="D65" s="12">
        <v>1300</v>
      </c>
      <c r="E65" s="17">
        <v>2500</v>
      </c>
      <c r="F65" s="17">
        <f t="shared" si="0"/>
        <v>6500</v>
      </c>
    </row>
    <row r="66" spans="1:6">
      <c r="A66" s="5">
        <v>5802</v>
      </c>
      <c r="B66" s="6" t="s">
        <v>96</v>
      </c>
      <c r="C66" s="6" t="s">
        <v>79</v>
      </c>
      <c r="D66" s="8">
        <v>2500</v>
      </c>
      <c r="E66" s="17">
        <v>2500</v>
      </c>
      <c r="F66" s="17">
        <f t="shared" si="0"/>
        <v>12500</v>
      </c>
    </row>
    <row r="67" spans="1:6">
      <c r="A67" s="9">
        <v>5803</v>
      </c>
      <c r="B67" s="10" t="s">
        <v>97</v>
      </c>
      <c r="C67" s="10" t="s">
        <v>79</v>
      </c>
      <c r="D67" s="12">
        <v>2500</v>
      </c>
      <c r="E67" s="17">
        <v>2500</v>
      </c>
      <c r="F67" s="17">
        <f t="shared" si="0"/>
        <v>12500</v>
      </c>
    </row>
    <row r="68" spans="1:6">
      <c r="A68" s="5">
        <v>5811</v>
      </c>
      <c r="B68" s="6" t="s">
        <v>98</v>
      </c>
      <c r="C68" s="6" t="s">
        <v>79</v>
      </c>
      <c r="D68" s="8">
        <v>2600</v>
      </c>
      <c r="E68" s="17">
        <v>2500</v>
      </c>
      <c r="F68" s="17">
        <f t="shared" si="0"/>
        <v>13000</v>
      </c>
    </row>
    <row r="69" spans="1:6">
      <c r="A69" s="9">
        <v>5822</v>
      </c>
      <c r="B69" s="10" t="s">
        <v>99</v>
      </c>
      <c r="C69" s="10" t="s">
        <v>79</v>
      </c>
      <c r="D69" s="12">
        <v>2400</v>
      </c>
      <c r="E69" s="17">
        <v>2500</v>
      </c>
      <c r="F69" s="17">
        <f t="shared" ref="F69" si="3">D69*5</f>
        <v>12000</v>
      </c>
    </row>
    <row r="70" spans="1:6">
      <c r="A70" s="14"/>
      <c r="B70" s="15">
        <v>67</v>
      </c>
      <c r="C70" s="15"/>
      <c r="D70" s="8" t="e">
        <f>[1]!표1[[#This Row],[낱개단가]]*105%</f>
        <v>#REF!</v>
      </c>
    </row>
  </sheetData>
  <mergeCells count="2">
    <mergeCell ref="K32:N32"/>
    <mergeCell ref="H50:L5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B19" sqref="B19"/>
    </sheetView>
  </sheetViews>
  <sheetFormatPr defaultRowHeight="16.5"/>
  <cols>
    <col min="2" max="2" width="44.5" customWidth="1"/>
  </cols>
  <sheetData>
    <row r="1" spans="1:16">
      <c r="A1" t="s">
        <v>100</v>
      </c>
      <c r="B1" t="s">
        <v>101</v>
      </c>
      <c r="C1" t="s">
        <v>102</v>
      </c>
      <c r="D1" t="s">
        <v>103</v>
      </c>
      <c r="E1" s="17" t="s">
        <v>104</v>
      </c>
    </row>
    <row r="2" spans="1:16">
      <c r="A2" s="1">
        <v>3451</v>
      </c>
      <c r="B2" s="2" t="s">
        <v>105</v>
      </c>
      <c r="C2" s="3" t="s">
        <v>106</v>
      </c>
      <c r="D2" s="4">
        <v>700</v>
      </c>
      <c r="E2" s="2">
        <v>2500</v>
      </c>
    </row>
    <row r="3" spans="1:16">
      <c r="A3" s="5">
        <v>3452</v>
      </c>
      <c r="B3" s="118" t="s">
        <v>1111</v>
      </c>
      <c r="C3" s="7" t="s">
        <v>107</v>
      </c>
      <c r="D3" s="8">
        <f>700*6</f>
        <v>4200</v>
      </c>
      <c r="E3" s="15">
        <v>2500</v>
      </c>
    </row>
    <row r="4" spans="1:16">
      <c r="A4" s="9">
        <v>2503</v>
      </c>
      <c r="B4" s="10" t="s">
        <v>108</v>
      </c>
      <c r="C4" s="11" t="s">
        <v>109</v>
      </c>
      <c r="D4" s="12">
        <v>660</v>
      </c>
      <c r="E4" s="10">
        <v>2500</v>
      </c>
    </row>
    <row r="5" spans="1:16">
      <c r="A5" s="5">
        <v>3471</v>
      </c>
      <c r="B5" s="151" t="s">
        <v>1107</v>
      </c>
      <c r="C5" s="7" t="s">
        <v>110</v>
      </c>
      <c r="D5" s="8">
        <f>660*6</f>
        <v>3960</v>
      </c>
      <c r="E5" s="15">
        <v>2500</v>
      </c>
    </row>
    <row r="6" spans="1:16">
      <c r="A6" s="9">
        <v>2646</v>
      </c>
      <c r="B6" s="10" t="s">
        <v>111</v>
      </c>
      <c r="C6" s="11" t="s">
        <v>109</v>
      </c>
      <c r="D6" s="12">
        <v>660</v>
      </c>
      <c r="E6" s="10">
        <v>2500</v>
      </c>
    </row>
    <row r="7" spans="1:16">
      <c r="A7" s="5">
        <v>2504</v>
      </c>
      <c r="B7" s="151" t="s">
        <v>1108</v>
      </c>
      <c r="C7" s="7" t="s">
        <v>110</v>
      </c>
      <c r="D7" s="8">
        <f>660*6</f>
        <v>3960</v>
      </c>
      <c r="E7" s="15">
        <v>2500</v>
      </c>
    </row>
    <row r="8" spans="1:16">
      <c r="A8" s="9">
        <v>2506</v>
      </c>
      <c r="B8" s="10" t="s">
        <v>112</v>
      </c>
      <c r="C8" s="11" t="s">
        <v>113</v>
      </c>
      <c r="D8" s="12">
        <v>700</v>
      </c>
      <c r="E8" s="10">
        <v>2500</v>
      </c>
      <c r="H8" s="129" t="s">
        <v>1083</v>
      </c>
      <c r="I8" s="129"/>
      <c r="J8" s="129"/>
      <c r="K8" s="129"/>
      <c r="L8" s="129"/>
      <c r="M8" s="129"/>
    </row>
    <row r="9" spans="1:16">
      <c r="A9" s="5">
        <v>3458</v>
      </c>
      <c r="B9" s="6" t="s">
        <v>114</v>
      </c>
      <c r="C9" s="7" t="s">
        <v>115</v>
      </c>
      <c r="D9" s="8">
        <v>700</v>
      </c>
      <c r="E9" s="15">
        <v>2500</v>
      </c>
    </row>
    <row r="10" spans="1:16">
      <c r="A10" s="9">
        <v>2648</v>
      </c>
      <c r="B10" s="152" t="s">
        <v>1109</v>
      </c>
      <c r="C10" s="11" t="s">
        <v>116</v>
      </c>
      <c r="D10" s="12">
        <f>700*6</f>
        <v>4200</v>
      </c>
      <c r="E10" s="10">
        <v>2500</v>
      </c>
      <c r="H10" s="129" t="s">
        <v>861</v>
      </c>
      <c r="I10" s="129"/>
    </row>
    <row r="11" spans="1:16">
      <c r="A11" s="5">
        <v>3459</v>
      </c>
      <c r="B11" s="6" t="s">
        <v>117</v>
      </c>
      <c r="C11" s="7" t="s">
        <v>118</v>
      </c>
      <c r="D11" s="8">
        <v>700</v>
      </c>
      <c r="E11" s="15">
        <v>2500</v>
      </c>
      <c r="H11" s="129" t="s">
        <v>863</v>
      </c>
      <c r="I11" s="129"/>
      <c r="J11" s="129"/>
      <c r="K11" s="129"/>
      <c r="L11" s="129"/>
      <c r="M11" s="129"/>
      <c r="N11" s="129"/>
      <c r="O11" s="129"/>
      <c r="P11" s="129"/>
    </row>
    <row r="12" spans="1:16">
      <c r="A12" s="9">
        <v>3460</v>
      </c>
      <c r="B12" s="152" t="s">
        <v>1110</v>
      </c>
      <c r="C12" s="11" t="s">
        <v>119</v>
      </c>
      <c r="D12" s="12">
        <f>700*6</f>
        <v>4200</v>
      </c>
      <c r="E12" s="10">
        <v>2500</v>
      </c>
    </row>
    <row r="13" spans="1:16">
      <c r="A13" s="5">
        <v>3461</v>
      </c>
      <c r="B13" s="6" t="s">
        <v>120</v>
      </c>
      <c r="C13" s="7" t="s">
        <v>118</v>
      </c>
      <c r="D13" s="8">
        <v>700</v>
      </c>
      <c r="E13" s="15">
        <v>2500</v>
      </c>
      <c r="H13" s="129" t="s">
        <v>864</v>
      </c>
      <c r="I13" s="129"/>
      <c r="J13" s="129"/>
      <c r="K13" s="129"/>
      <c r="L13" s="129"/>
      <c r="M13" s="129"/>
      <c r="N13" s="129"/>
    </row>
    <row r="14" spans="1:16">
      <c r="A14" s="9">
        <v>3462</v>
      </c>
      <c r="B14" s="152" t="s">
        <v>1106</v>
      </c>
      <c r="C14" s="11" t="s">
        <v>119</v>
      </c>
      <c r="D14" s="12">
        <f>700*6</f>
        <v>4200</v>
      </c>
      <c r="E14" s="10">
        <v>2500</v>
      </c>
      <c r="H14" s="129" t="s">
        <v>865</v>
      </c>
      <c r="I14" s="129"/>
      <c r="J14" s="129"/>
      <c r="K14" s="129"/>
      <c r="L14" s="129"/>
      <c r="M14" s="129"/>
    </row>
    <row r="15" spans="1:16">
      <c r="A15" s="5">
        <v>3463</v>
      </c>
      <c r="B15" s="6" t="s">
        <v>121</v>
      </c>
      <c r="C15" s="7" t="s">
        <v>122</v>
      </c>
      <c r="D15" s="8">
        <v>700</v>
      </c>
      <c r="E15" s="15">
        <v>2500</v>
      </c>
    </row>
    <row r="16" spans="1:16">
      <c r="A16" s="9">
        <v>3469</v>
      </c>
      <c r="B16" s="152" t="s">
        <v>1112</v>
      </c>
      <c r="C16" s="11" t="s">
        <v>123</v>
      </c>
      <c r="D16" s="12">
        <f>700*6</f>
        <v>4200</v>
      </c>
      <c r="E16" s="10">
        <v>2500</v>
      </c>
    </row>
    <row r="17" spans="1:5">
      <c r="A17" s="5">
        <v>3464</v>
      </c>
      <c r="B17" s="6" t="s">
        <v>124</v>
      </c>
      <c r="C17" s="7" t="s">
        <v>122</v>
      </c>
      <c r="D17" s="8">
        <v>730</v>
      </c>
      <c r="E17" s="15">
        <v>2500</v>
      </c>
    </row>
    <row r="18" spans="1:5">
      <c r="A18" s="9">
        <v>3465</v>
      </c>
      <c r="B18" s="152" t="s">
        <v>1113</v>
      </c>
      <c r="C18" s="11" t="s">
        <v>123</v>
      </c>
      <c r="D18" s="12">
        <f>730*6</f>
        <v>4380</v>
      </c>
      <c r="E18" s="10">
        <v>2500</v>
      </c>
    </row>
    <row r="19" spans="1:5">
      <c r="A19" s="5">
        <v>3466</v>
      </c>
      <c r="B19" s="6" t="s">
        <v>125</v>
      </c>
      <c r="C19" s="7" t="s">
        <v>126</v>
      </c>
      <c r="D19" s="8">
        <v>810</v>
      </c>
      <c r="E19" s="15">
        <v>2500</v>
      </c>
    </row>
    <row r="20" spans="1:5">
      <c r="A20" s="9">
        <v>3482</v>
      </c>
      <c r="B20" s="10" t="s">
        <v>127</v>
      </c>
      <c r="C20" s="11" t="s">
        <v>128</v>
      </c>
      <c r="D20" s="12">
        <v>880</v>
      </c>
      <c r="E20" s="10">
        <v>2500</v>
      </c>
    </row>
    <row r="21" spans="1:5">
      <c r="A21" s="5">
        <v>3486</v>
      </c>
      <c r="B21" s="6" t="s">
        <v>129</v>
      </c>
      <c r="C21" s="7" t="s">
        <v>130</v>
      </c>
      <c r="D21" s="8">
        <v>880</v>
      </c>
      <c r="E21" s="15">
        <v>2500</v>
      </c>
    </row>
    <row r="22" spans="1:5">
      <c r="A22" s="9">
        <v>3481</v>
      </c>
      <c r="B22" s="10" t="s">
        <v>131</v>
      </c>
      <c r="C22" s="11" t="s">
        <v>132</v>
      </c>
      <c r="D22" s="12">
        <v>880</v>
      </c>
      <c r="E22" s="10">
        <v>2500</v>
      </c>
    </row>
    <row r="23" spans="1:5">
      <c r="A23" s="5">
        <v>3485</v>
      </c>
      <c r="B23" s="6" t="s">
        <v>133</v>
      </c>
      <c r="C23" s="7" t="s">
        <v>134</v>
      </c>
      <c r="D23" s="8">
        <v>880</v>
      </c>
      <c r="E23" s="15">
        <v>2500</v>
      </c>
    </row>
    <row r="24" spans="1:5">
      <c r="A24" s="9">
        <v>3488</v>
      </c>
      <c r="B24" s="10" t="s">
        <v>135</v>
      </c>
      <c r="C24" s="11" t="s">
        <v>132</v>
      </c>
      <c r="D24" s="12">
        <v>880</v>
      </c>
      <c r="E24" s="10">
        <v>2500</v>
      </c>
    </row>
    <row r="25" spans="1:5">
      <c r="A25" s="5">
        <v>3487</v>
      </c>
      <c r="B25" s="6" t="s">
        <v>136</v>
      </c>
      <c r="C25" s="7" t="s">
        <v>137</v>
      </c>
      <c r="D25" s="8">
        <v>880</v>
      </c>
      <c r="E25" s="15">
        <v>2500</v>
      </c>
    </row>
    <row r="26" spans="1:5">
      <c r="A26" s="9">
        <v>3484</v>
      </c>
      <c r="B26" s="10" t="s">
        <v>138</v>
      </c>
      <c r="C26" s="11" t="s">
        <v>139</v>
      </c>
      <c r="D26" s="12">
        <v>880</v>
      </c>
      <c r="E26" s="10">
        <v>2500</v>
      </c>
    </row>
    <row r="27" spans="1:5">
      <c r="A27" s="5">
        <v>3483</v>
      </c>
      <c r="B27" s="6" t="s">
        <v>140</v>
      </c>
      <c r="C27" s="7" t="s">
        <v>130</v>
      </c>
      <c r="D27" s="8">
        <v>880</v>
      </c>
      <c r="E27" s="15">
        <v>2500</v>
      </c>
    </row>
    <row r="28" spans="1:5">
      <c r="A28" s="9">
        <v>2499</v>
      </c>
      <c r="B28" s="10" t="s">
        <v>141</v>
      </c>
      <c r="C28" s="11" t="s">
        <v>142</v>
      </c>
      <c r="D28" s="12">
        <v>1130</v>
      </c>
      <c r="E28" s="10">
        <v>2500</v>
      </c>
    </row>
    <row r="29" spans="1:5">
      <c r="A29" s="5">
        <v>2500</v>
      </c>
      <c r="B29" s="6" t="s">
        <v>143</v>
      </c>
      <c r="C29" s="7" t="s">
        <v>142</v>
      </c>
      <c r="D29" s="8">
        <v>1130</v>
      </c>
      <c r="E29" s="15">
        <v>2500</v>
      </c>
    </row>
    <row r="30" spans="1:5">
      <c r="A30" s="9">
        <v>3490</v>
      </c>
      <c r="B30" s="10" t="s">
        <v>144</v>
      </c>
      <c r="C30" s="11" t="s">
        <v>128</v>
      </c>
      <c r="D30" s="12">
        <v>1200</v>
      </c>
      <c r="E30" s="10">
        <v>2500</v>
      </c>
    </row>
    <row r="31" spans="1:5">
      <c r="A31" s="5">
        <v>3489</v>
      </c>
      <c r="B31" s="6" t="s">
        <v>145</v>
      </c>
      <c r="C31" s="7" t="s">
        <v>132</v>
      </c>
      <c r="D31" s="8">
        <v>1200</v>
      </c>
      <c r="E31" s="15">
        <v>2500</v>
      </c>
    </row>
    <row r="32" spans="1:5">
      <c r="A32" s="9">
        <v>3494</v>
      </c>
      <c r="B32" s="10" t="s">
        <v>146</v>
      </c>
      <c r="C32" s="11" t="s">
        <v>130</v>
      </c>
      <c r="D32" s="12">
        <v>1200</v>
      </c>
      <c r="E32" s="10">
        <v>2500</v>
      </c>
    </row>
    <row r="33" spans="1:5">
      <c r="A33" s="5">
        <v>3495</v>
      </c>
      <c r="B33" s="6" t="s">
        <v>147</v>
      </c>
      <c r="C33" s="7" t="s">
        <v>132</v>
      </c>
      <c r="D33" s="8">
        <v>1200</v>
      </c>
      <c r="E33" s="15">
        <v>2500</v>
      </c>
    </row>
    <row r="34" spans="1:5">
      <c r="A34" s="9">
        <v>3472</v>
      </c>
      <c r="B34" s="10" t="s">
        <v>148</v>
      </c>
      <c r="C34" s="11" t="s">
        <v>149</v>
      </c>
      <c r="D34" s="12">
        <v>1200</v>
      </c>
      <c r="E34" s="10">
        <v>2500</v>
      </c>
    </row>
    <row r="35" spans="1:5">
      <c r="A35" s="5">
        <v>2476</v>
      </c>
      <c r="B35" s="6" t="s">
        <v>150</v>
      </c>
      <c r="C35" s="7" t="s">
        <v>151</v>
      </c>
      <c r="D35" s="8">
        <v>1200</v>
      </c>
      <c r="E35" s="15">
        <v>2500</v>
      </c>
    </row>
    <row r="36" spans="1:5">
      <c r="A36" s="9">
        <v>3492</v>
      </c>
      <c r="B36" s="10" t="s">
        <v>152</v>
      </c>
      <c r="C36" s="11" t="s">
        <v>137</v>
      </c>
      <c r="D36" s="12">
        <v>1180</v>
      </c>
      <c r="E36" s="10">
        <v>2500</v>
      </c>
    </row>
    <row r="37" spans="1:5">
      <c r="A37" s="5">
        <v>3491</v>
      </c>
      <c r="B37" s="6" t="s">
        <v>153</v>
      </c>
      <c r="C37" s="7" t="s">
        <v>154</v>
      </c>
      <c r="D37" s="8">
        <v>1520</v>
      </c>
      <c r="E37" s="15">
        <v>2500</v>
      </c>
    </row>
    <row r="38" spans="1:5">
      <c r="A38" s="9">
        <v>2474</v>
      </c>
      <c r="B38" s="10" t="s">
        <v>155</v>
      </c>
      <c r="C38" s="11" t="s">
        <v>156</v>
      </c>
      <c r="D38" s="12">
        <v>1150</v>
      </c>
      <c r="E38" s="10">
        <v>2500</v>
      </c>
    </row>
    <row r="39" spans="1:5">
      <c r="A39" s="5">
        <v>6017</v>
      </c>
      <c r="B39" s="6" t="s">
        <v>157</v>
      </c>
      <c r="C39" s="7" t="s">
        <v>158</v>
      </c>
      <c r="D39" s="8" t="e">
        <f>[1]!표2[[#This Row],[낱개단가]]*105%</f>
        <v>#REF!</v>
      </c>
      <c r="E39" s="15">
        <v>2500</v>
      </c>
    </row>
    <row r="40" spans="1:5">
      <c r="A40" s="9">
        <v>5924</v>
      </c>
      <c r="B40" s="10" t="s">
        <v>159</v>
      </c>
      <c r="C40" s="11" t="s">
        <v>158</v>
      </c>
      <c r="D40" s="12">
        <v>620</v>
      </c>
      <c r="E40" s="10">
        <v>2500</v>
      </c>
    </row>
    <row r="41" spans="1:5">
      <c r="A41" s="5">
        <v>5925</v>
      </c>
      <c r="B41" s="6" t="s">
        <v>160</v>
      </c>
      <c r="C41" s="7" t="s">
        <v>161</v>
      </c>
      <c r="D41" s="8" t="e">
        <f>[1]!표2[[#This Row],[낱개단가]]*105%</f>
        <v>#REF!</v>
      </c>
      <c r="E41" s="15">
        <v>2500</v>
      </c>
    </row>
    <row r="42" spans="1:5">
      <c r="A42" s="9">
        <v>6009</v>
      </c>
      <c r="B42" s="10" t="s">
        <v>162</v>
      </c>
      <c r="C42" s="11" t="s">
        <v>158</v>
      </c>
      <c r="D42" s="12">
        <v>720</v>
      </c>
      <c r="E42" s="10">
        <v>2500</v>
      </c>
    </row>
    <row r="43" spans="1:5">
      <c r="A43" s="5">
        <v>6008</v>
      </c>
      <c r="B43" s="6" t="s">
        <v>163</v>
      </c>
      <c r="C43" s="7" t="s">
        <v>164</v>
      </c>
      <c r="D43" s="8">
        <v>950</v>
      </c>
      <c r="E43" s="15">
        <v>2500</v>
      </c>
    </row>
    <row r="44" spans="1:5">
      <c r="A44" s="9">
        <v>6021</v>
      </c>
      <c r="B44" s="10" t="s">
        <v>165</v>
      </c>
      <c r="C44" s="11" t="s">
        <v>164</v>
      </c>
      <c r="D44" s="12">
        <v>950</v>
      </c>
      <c r="E44" s="10">
        <v>2500</v>
      </c>
    </row>
    <row r="45" spans="1:5">
      <c r="A45" s="5">
        <v>6036</v>
      </c>
      <c r="B45" s="6" t="s">
        <v>166</v>
      </c>
      <c r="C45" s="7" t="s">
        <v>164</v>
      </c>
      <c r="D45" s="8">
        <v>1050</v>
      </c>
      <c r="E45" s="15">
        <v>2500</v>
      </c>
    </row>
    <row r="46" spans="1:5">
      <c r="A46" s="9">
        <v>6040</v>
      </c>
      <c r="B46" s="10" t="s">
        <v>167</v>
      </c>
      <c r="C46" s="11" t="s">
        <v>168</v>
      </c>
      <c r="D46" s="12">
        <v>950</v>
      </c>
      <c r="E46" s="10">
        <v>2500</v>
      </c>
    </row>
    <row r="47" spans="1:5">
      <c r="A47" s="5">
        <v>7921</v>
      </c>
      <c r="B47" s="6" t="s">
        <v>169</v>
      </c>
      <c r="C47" s="7">
        <v>18</v>
      </c>
      <c r="D47" s="8">
        <v>790</v>
      </c>
      <c r="E47" s="15">
        <v>2500</v>
      </c>
    </row>
    <row r="48" spans="1:5">
      <c r="A48" s="9">
        <v>7922</v>
      </c>
      <c r="B48" s="10" t="s">
        <v>170</v>
      </c>
      <c r="C48" s="11">
        <v>18</v>
      </c>
      <c r="D48" s="12">
        <v>790</v>
      </c>
      <c r="E48" s="10">
        <v>2500</v>
      </c>
    </row>
    <row r="49" spans="1:5">
      <c r="A49" s="5">
        <v>7923</v>
      </c>
      <c r="B49" s="6" t="s">
        <v>171</v>
      </c>
      <c r="C49" s="7">
        <v>18</v>
      </c>
      <c r="D49" s="8">
        <v>790</v>
      </c>
      <c r="E49" s="15">
        <v>2500</v>
      </c>
    </row>
    <row r="50" spans="1:5">
      <c r="A50" s="9">
        <v>7924</v>
      </c>
      <c r="B50" s="10" t="s">
        <v>172</v>
      </c>
      <c r="C50" s="11">
        <v>16</v>
      </c>
      <c r="D50" s="12">
        <v>750</v>
      </c>
      <c r="E50" s="10">
        <v>2500</v>
      </c>
    </row>
    <row r="51" spans="1:5">
      <c r="A51" s="5">
        <v>7925</v>
      </c>
      <c r="B51" s="6" t="s">
        <v>173</v>
      </c>
      <c r="C51" s="7">
        <v>16</v>
      </c>
      <c r="D51" s="8">
        <v>780</v>
      </c>
      <c r="E51" s="15">
        <v>2500</v>
      </c>
    </row>
    <row r="52" spans="1:5">
      <c r="A52" s="9">
        <v>7901</v>
      </c>
      <c r="B52" s="10" t="s">
        <v>174</v>
      </c>
      <c r="C52" s="11" t="s">
        <v>175</v>
      </c>
      <c r="D52" s="12">
        <v>1250</v>
      </c>
      <c r="E52" s="10">
        <v>2500</v>
      </c>
    </row>
    <row r="53" spans="1:5">
      <c r="A53" s="5">
        <v>7895</v>
      </c>
      <c r="B53" s="6" t="s">
        <v>176</v>
      </c>
      <c r="C53" s="7" t="s">
        <v>177</v>
      </c>
      <c r="D53" s="8">
        <v>1250</v>
      </c>
      <c r="E53" s="15">
        <v>2500</v>
      </c>
    </row>
    <row r="54" spans="1:5">
      <c r="A54" s="9">
        <v>7937</v>
      </c>
      <c r="B54" s="10" t="s">
        <v>178</v>
      </c>
      <c r="C54" s="11">
        <v>16</v>
      </c>
      <c r="D54" s="12">
        <v>1250</v>
      </c>
      <c r="E54" s="10">
        <v>2500</v>
      </c>
    </row>
    <row r="55" spans="1:5">
      <c r="A55" s="5">
        <v>7938</v>
      </c>
      <c r="B55" s="6" t="s">
        <v>179</v>
      </c>
      <c r="C55" s="7">
        <v>16</v>
      </c>
      <c r="D55" s="8">
        <v>1250</v>
      </c>
      <c r="E55" s="15">
        <v>2500</v>
      </c>
    </row>
    <row r="56" spans="1:5">
      <c r="A56" s="9">
        <v>7894</v>
      </c>
      <c r="B56" s="10" t="s">
        <v>180</v>
      </c>
      <c r="C56" s="11">
        <v>16</v>
      </c>
      <c r="D56" s="12">
        <v>900</v>
      </c>
      <c r="E56" s="10">
        <v>2500</v>
      </c>
    </row>
    <row r="57" spans="1:5">
      <c r="A57" s="5">
        <v>7919</v>
      </c>
      <c r="B57" s="6" t="s">
        <v>181</v>
      </c>
      <c r="C57" s="7">
        <v>24</v>
      </c>
      <c r="D57" s="8">
        <v>630</v>
      </c>
      <c r="E57" s="15">
        <v>2500</v>
      </c>
    </row>
    <row r="58" spans="1:5">
      <c r="A58" s="9">
        <v>7934</v>
      </c>
      <c r="B58" s="10" t="s">
        <v>182</v>
      </c>
      <c r="C58" s="11">
        <v>24</v>
      </c>
      <c r="D58" s="12">
        <v>630</v>
      </c>
      <c r="E58" s="10">
        <v>2500</v>
      </c>
    </row>
    <row r="59" spans="1:5">
      <c r="A59" s="5">
        <v>5810</v>
      </c>
      <c r="B59" s="6" t="s">
        <v>183</v>
      </c>
      <c r="C59" s="7">
        <v>16</v>
      </c>
      <c r="D59" s="8">
        <v>1200</v>
      </c>
      <c r="E59" s="15">
        <v>2500</v>
      </c>
    </row>
    <row r="60" spans="1:5">
      <c r="A60" s="9">
        <v>5798</v>
      </c>
      <c r="B60" s="10" t="s">
        <v>184</v>
      </c>
      <c r="C60" s="11">
        <v>15</v>
      </c>
      <c r="D60" s="12">
        <v>790</v>
      </c>
      <c r="E60" s="10">
        <v>2500</v>
      </c>
    </row>
    <row r="61" spans="1:5">
      <c r="A61" s="5">
        <v>5800</v>
      </c>
      <c r="B61" s="6" t="s">
        <v>185</v>
      </c>
      <c r="C61" s="7">
        <v>12</v>
      </c>
      <c r="D61" s="8" t="e">
        <f>[1]!표2[[#This Row],[낱개단가]]*105%</f>
        <v>#REF!</v>
      </c>
      <c r="E61" s="15">
        <v>2500</v>
      </c>
    </row>
    <row r="62" spans="1:5">
      <c r="A62" s="9">
        <v>5836</v>
      </c>
      <c r="B62" s="10" t="s">
        <v>186</v>
      </c>
      <c r="C62" s="11">
        <v>15</v>
      </c>
      <c r="D62" s="12">
        <v>800</v>
      </c>
      <c r="E62" s="10">
        <v>2500</v>
      </c>
    </row>
    <row r="63" spans="1:5">
      <c r="A63" s="5">
        <v>5837</v>
      </c>
      <c r="B63" s="6" t="s">
        <v>187</v>
      </c>
      <c r="C63" s="7">
        <v>15</v>
      </c>
      <c r="D63" s="8">
        <v>800</v>
      </c>
      <c r="E63" s="15">
        <v>2500</v>
      </c>
    </row>
    <row r="64" spans="1:5">
      <c r="A64" s="9">
        <v>5838</v>
      </c>
      <c r="B64" s="10" t="s">
        <v>188</v>
      </c>
      <c r="C64" s="11">
        <v>15</v>
      </c>
      <c r="D64" s="12">
        <v>550</v>
      </c>
      <c r="E64" s="10">
        <v>2500</v>
      </c>
    </row>
    <row r="65" spans="1:5">
      <c r="A65" s="5">
        <v>5839</v>
      </c>
      <c r="B65" s="6" t="s">
        <v>189</v>
      </c>
      <c r="C65" s="7">
        <v>15</v>
      </c>
      <c r="D65" s="8">
        <v>550</v>
      </c>
      <c r="E65" s="15">
        <v>2500</v>
      </c>
    </row>
    <row r="66" spans="1:5">
      <c r="A66" s="9">
        <v>5840</v>
      </c>
      <c r="B66" s="10" t="s">
        <v>190</v>
      </c>
      <c r="C66" s="11" t="s">
        <v>191</v>
      </c>
      <c r="D66" s="12">
        <v>680</v>
      </c>
      <c r="E66" s="10">
        <v>2500</v>
      </c>
    </row>
    <row r="67" spans="1:5">
      <c r="A67" s="5">
        <v>5846</v>
      </c>
      <c r="B67" s="6" t="s">
        <v>192</v>
      </c>
      <c r="C67" s="7">
        <v>12</v>
      </c>
      <c r="D67" s="8">
        <v>700</v>
      </c>
      <c r="E67" s="15">
        <v>2500</v>
      </c>
    </row>
    <row r="68" spans="1:5">
      <c r="A68" s="9">
        <v>5847</v>
      </c>
      <c r="B68" s="10" t="s">
        <v>193</v>
      </c>
      <c r="C68" s="11">
        <v>12</v>
      </c>
      <c r="D68" s="12">
        <v>700</v>
      </c>
      <c r="E68" s="10">
        <v>2500</v>
      </c>
    </row>
    <row r="69" spans="1:5">
      <c r="A69" s="5">
        <v>5848</v>
      </c>
      <c r="B69" s="6" t="s">
        <v>194</v>
      </c>
      <c r="C69" s="7">
        <v>12</v>
      </c>
      <c r="D69" s="8">
        <v>700</v>
      </c>
      <c r="E69" s="15">
        <v>2500</v>
      </c>
    </row>
    <row r="70" spans="1:5">
      <c r="A70" s="9">
        <v>5850</v>
      </c>
      <c r="B70" s="10" t="s">
        <v>195</v>
      </c>
      <c r="C70" s="11">
        <v>12</v>
      </c>
      <c r="D70" s="12">
        <v>800</v>
      </c>
      <c r="E70" s="10">
        <v>2500</v>
      </c>
    </row>
    <row r="71" spans="1:5">
      <c r="A71" s="5">
        <v>5870</v>
      </c>
      <c r="B71" s="6" t="s">
        <v>196</v>
      </c>
      <c r="C71" s="7">
        <v>15</v>
      </c>
      <c r="D71" s="8">
        <v>600</v>
      </c>
      <c r="E71" s="15">
        <v>2500</v>
      </c>
    </row>
    <row r="72" spans="1:5">
      <c r="A72" s="9">
        <v>5908</v>
      </c>
      <c r="B72" s="10" t="s">
        <v>197</v>
      </c>
      <c r="C72" s="11">
        <v>12</v>
      </c>
      <c r="D72" s="12">
        <v>700</v>
      </c>
      <c r="E72" s="10">
        <v>2500</v>
      </c>
    </row>
    <row r="73" spans="1:5">
      <c r="A73" s="5">
        <v>5740</v>
      </c>
      <c r="B73" s="6" t="s">
        <v>198</v>
      </c>
      <c r="C73" s="7" t="s">
        <v>191</v>
      </c>
      <c r="D73" s="8">
        <v>700</v>
      </c>
      <c r="E73" s="15">
        <v>2500</v>
      </c>
    </row>
    <row r="74" spans="1:5">
      <c r="A74" s="9">
        <v>5744</v>
      </c>
      <c r="B74" s="10" t="s">
        <v>199</v>
      </c>
      <c r="C74" s="11" t="s">
        <v>200</v>
      </c>
      <c r="D74" s="12">
        <v>1100</v>
      </c>
      <c r="E74" s="10">
        <v>2500</v>
      </c>
    </row>
    <row r="75" spans="1:5">
      <c r="A75" s="14"/>
      <c r="B75" s="15">
        <v>73</v>
      </c>
      <c r="C75" s="16"/>
      <c r="D75" s="8" t="e">
        <f>[1]!표2[[#This Row],[낱개단가]]*105%</f>
        <v>#REF!</v>
      </c>
      <c r="E75" s="15"/>
    </row>
  </sheetData>
  <mergeCells count="5">
    <mergeCell ref="H10:I10"/>
    <mergeCell ref="H11:P11"/>
    <mergeCell ref="H13:N13"/>
    <mergeCell ref="H14:M14"/>
    <mergeCell ref="H8:M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10" sqref="F10"/>
    </sheetView>
  </sheetViews>
  <sheetFormatPr defaultRowHeight="16.5"/>
  <cols>
    <col min="1" max="1" width="9" style="120"/>
    <col min="2" max="2" width="47.375" customWidth="1"/>
    <col min="3" max="3" width="15.5" customWidth="1"/>
    <col min="4" max="4" width="9.625" bestFit="1" customWidth="1"/>
    <col min="6" max="6" width="16" customWidth="1"/>
  </cols>
  <sheetData>
    <row r="1" spans="1:14">
      <c r="A1" s="120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831</v>
      </c>
    </row>
    <row r="2" spans="1:14" ht="17.25">
      <c r="A2" s="44">
        <v>6727</v>
      </c>
      <c r="B2" s="45" t="s">
        <v>429</v>
      </c>
      <c r="C2" s="46" t="s">
        <v>430</v>
      </c>
      <c r="D2" s="47">
        <v>2100</v>
      </c>
      <c r="E2">
        <v>2500</v>
      </c>
      <c r="F2" t="s">
        <v>833</v>
      </c>
    </row>
    <row r="3" spans="1:14" ht="17.25">
      <c r="A3" s="44">
        <v>6728</v>
      </c>
      <c r="B3" s="27" t="s">
        <v>431</v>
      </c>
      <c r="C3" s="28" t="s">
        <v>432</v>
      </c>
      <c r="D3" s="48">
        <v>3300</v>
      </c>
      <c r="E3">
        <v>2500</v>
      </c>
      <c r="F3" t="s">
        <v>833</v>
      </c>
    </row>
    <row r="4" spans="1:14" ht="17.25">
      <c r="A4" s="44">
        <v>5618</v>
      </c>
      <c r="B4" s="27" t="s">
        <v>433</v>
      </c>
      <c r="C4" s="30" t="s">
        <v>209</v>
      </c>
      <c r="D4" s="39">
        <v>3500</v>
      </c>
      <c r="E4">
        <v>2500</v>
      </c>
      <c r="F4" t="s">
        <v>834</v>
      </c>
    </row>
    <row r="5" spans="1:14" ht="17.25">
      <c r="A5" s="44">
        <v>6721</v>
      </c>
      <c r="B5" s="27" t="s">
        <v>434</v>
      </c>
      <c r="C5" s="30" t="s">
        <v>209</v>
      </c>
      <c r="D5" s="39">
        <v>3500</v>
      </c>
      <c r="E5">
        <v>2500</v>
      </c>
      <c r="F5" t="s">
        <v>834</v>
      </c>
    </row>
    <row r="6" spans="1:14" ht="17.25">
      <c r="A6" s="44">
        <v>6722</v>
      </c>
      <c r="B6" s="27" t="s">
        <v>435</v>
      </c>
      <c r="C6" s="30" t="s">
        <v>209</v>
      </c>
      <c r="D6" s="39">
        <v>3500</v>
      </c>
      <c r="E6">
        <v>2500</v>
      </c>
      <c r="F6" t="s">
        <v>834</v>
      </c>
    </row>
    <row r="7" spans="1:14" ht="17.25">
      <c r="A7" s="44">
        <v>6729</v>
      </c>
      <c r="B7" s="27" t="s">
        <v>436</v>
      </c>
      <c r="C7" s="30" t="s">
        <v>437</v>
      </c>
      <c r="D7" s="39">
        <v>4100</v>
      </c>
      <c r="E7">
        <v>2500</v>
      </c>
      <c r="F7" t="s">
        <v>834</v>
      </c>
    </row>
    <row r="8" spans="1:14" ht="17.25">
      <c r="A8" s="44">
        <v>6730</v>
      </c>
      <c r="B8" s="27" t="s">
        <v>438</v>
      </c>
      <c r="C8" s="49" t="s">
        <v>439</v>
      </c>
      <c r="D8" s="39">
        <v>7500</v>
      </c>
      <c r="E8">
        <v>2500</v>
      </c>
      <c r="F8" t="s">
        <v>834</v>
      </c>
    </row>
    <row r="9" spans="1:14" ht="17.25">
      <c r="A9" s="44">
        <v>6731</v>
      </c>
      <c r="B9" s="27" t="s">
        <v>440</v>
      </c>
      <c r="C9" s="30" t="s">
        <v>441</v>
      </c>
      <c r="D9" s="39">
        <v>2500</v>
      </c>
      <c r="E9">
        <v>2500</v>
      </c>
      <c r="F9" t="s">
        <v>834</v>
      </c>
    </row>
    <row r="10" spans="1:14" ht="17.25">
      <c r="A10" s="44">
        <v>6732</v>
      </c>
      <c r="B10" s="27" t="s">
        <v>1119</v>
      </c>
      <c r="C10" s="30" t="s">
        <v>441</v>
      </c>
      <c r="D10" s="39">
        <v>2500</v>
      </c>
      <c r="E10">
        <v>2500</v>
      </c>
      <c r="F10" t="s">
        <v>834</v>
      </c>
    </row>
    <row r="11" spans="1:14" ht="17.25">
      <c r="A11" s="44">
        <v>6733</v>
      </c>
      <c r="B11" s="27" t="s">
        <v>442</v>
      </c>
      <c r="C11" s="30" t="s">
        <v>443</v>
      </c>
      <c r="D11" s="39">
        <v>2200</v>
      </c>
      <c r="E11">
        <v>2500</v>
      </c>
      <c r="F11" t="s">
        <v>834</v>
      </c>
    </row>
    <row r="12" spans="1:14" ht="17.25">
      <c r="A12" s="44">
        <v>6734</v>
      </c>
      <c r="B12" s="27" t="s">
        <v>444</v>
      </c>
      <c r="C12" s="30" t="s">
        <v>445</v>
      </c>
      <c r="D12" s="39">
        <v>2500</v>
      </c>
      <c r="E12">
        <v>2500</v>
      </c>
      <c r="F12" t="s">
        <v>834</v>
      </c>
      <c r="I12" s="130" t="s">
        <v>1082</v>
      </c>
      <c r="J12" s="130"/>
      <c r="K12" s="130"/>
      <c r="L12" s="130"/>
      <c r="M12" s="130"/>
      <c r="N12" s="130"/>
    </row>
    <row r="13" spans="1:14" ht="17.25">
      <c r="A13" s="44">
        <v>6735</v>
      </c>
      <c r="B13" s="27" t="s">
        <v>446</v>
      </c>
      <c r="C13" s="30" t="s">
        <v>447</v>
      </c>
      <c r="D13" s="39">
        <v>2300</v>
      </c>
      <c r="E13">
        <v>2500</v>
      </c>
      <c r="F13" t="s">
        <v>834</v>
      </c>
    </row>
    <row r="14" spans="1:14" ht="17.25">
      <c r="A14" s="44">
        <v>6736</v>
      </c>
      <c r="B14" s="27" t="s">
        <v>448</v>
      </c>
      <c r="C14" s="30" t="s">
        <v>449</v>
      </c>
      <c r="D14" s="39">
        <v>4500</v>
      </c>
      <c r="E14">
        <v>2500</v>
      </c>
      <c r="F14" t="s">
        <v>834</v>
      </c>
    </row>
    <row r="15" spans="1:14" ht="17.25">
      <c r="A15" s="44">
        <v>6716</v>
      </c>
      <c r="B15" s="27" t="s">
        <v>465</v>
      </c>
      <c r="C15" s="30" t="s">
        <v>450</v>
      </c>
      <c r="D15" s="48">
        <v>25500</v>
      </c>
      <c r="E15">
        <v>2500</v>
      </c>
      <c r="F15" t="s">
        <v>835</v>
      </c>
    </row>
    <row r="16" spans="1:14" ht="17.25">
      <c r="A16" s="44">
        <v>6724</v>
      </c>
      <c r="B16" s="27" t="s">
        <v>466</v>
      </c>
      <c r="C16" s="30" t="s">
        <v>451</v>
      </c>
      <c r="D16" s="48">
        <v>25500</v>
      </c>
      <c r="E16">
        <v>2500</v>
      </c>
      <c r="F16" t="s">
        <v>835</v>
      </c>
    </row>
    <row r="17" spans="1:6" ht="17.25">
      <c r="A17" s="44">
        <v>6726</v>
      </c>
      <c r="B17" s="27" t="s">
        <v>467</v>
      </c>
      <c r="C17" s="30" t="s">
        <v>452</v>
      </c>
      <c r="D17" s="48">
        <v>25500</v>
      </c>
      <c r="E17">
        <v>2500</v>
      </c>
      <c r="F17" t="s">
        <v>835</v>
      </c>
    </row>
    <row r="18" spans="1:6" ht="17.25">
      <c r="A18" s="44">
        <v>6737</v>
      </c>
      <c r="B18" s="27" t="s">
        <v>468</v>
      </c>
      <c r="C18" s="30" t="s">
        <v>453</v>
      </c>
      <c r="D18" s="48">
        <v>25500</v>
      </c>
      <c r="E18">
        <v>2500</v>
      </c>
      <c r="F18" t="s">
        <v>835</v>
      </c>
    </row>
    <row r="19" spans="1:6" ht="17.25">
      <c r="A19" s="44">
        <v>6712</v>
      </c>
      <c r="B19" s="27" t="s">
        <v>469</v>
      </c>
      <c r="C19" s="30" t="s">
        <v>454</v>
      </c>
      <c r="D19" s="48">
        <v>25500</v>
      </c>
      <c r="E19">
        <v>2500</v>
      </c>
      <c r="F19" t="s">
        <v>835</v>
      </c>
    </row>
    <row r="20" spans="1:6" ht="17.25">
      <c r="A20" s="44">
        <v>5635</v>
      </c>
      <c r="B20" s="27" t="s">
        <v>455</v>
      </c>
      <c r="C20" s="50" t="s">
        <v>456</v>
      </c>
      <c r="D20" s="51">
        <v>1899.7</v>
      </c>
      <c r="E20">
        <v>2500</v>
      </c>
      <c r="F20" t="s">
        <v>835</v>
      </c>
    </row>
    <row r="21" spans="1:6" ht="17.25">
      <c r="A21" s="44">
        <v>5636</v>
      </c>
      <c r="B21" s="27" t="s">
        <v>457</v>
      </c>
      <c r="C21" s="50" t="s">
        <v>458</v>
      </c>
      <c r="D21" s="51">
        <v>1899.7</v>
      </c>
      <c r="E21">
        <v>2500</v>
      </c>
      <c r="F21" t="s">
        <v>835</v>
      </c>
    </row>
    <row r="22" spans="1:6" ht="17.25">
      <c r="A22" s="44">
        <v>5637</v>
      </c>
      <c r="B22" s="27" t="s">
        <v>459</v>
      </c>
      <c r="C22" s="50" t="s">
        <v>460</v>
      </c>
      <c r="D22" s="51">
        <v>1899.7</v>
      </c>
      <c r="E22">
        <v>2500</v>
      </c>
      <c r="F22" t="s">
        <v>835</v>
      </c>
    </row>
    <row r="23" spans="1:6" ht="17.25">
      <c r="A23" s="44">
        <v>5631</v>
      </c>
      <c r="B23" s="27" t="s">
        <v>461</v>
      </c>
      <c r="C23" s="50" t="s">
        <v>462</v>
      </c>
      <c r="D23" s="51">
        <v>3500</v>
      </c>
      <c r="E23">
        <v>2500</v>
      </c>
      <c r="F23" t="s">
        <v>835</v>
      </c>
    </row>
    <row r="24" spans="1:6" ht="17.25">
      <c r="A24" s="44">
        <v>5632</v>
      </c>
      <c r="B24" s="27" t="s">
        <v>463</v>
      </c>
      <c r="C24" s="50" t="s">
        <v>462</v>
      </c>
      <c r="D24" s="51">
        <v>3500</v>
      </c>
      <c r="E24">
        <v>2500</v>
      </c>
      <c r="F24" t="s">
        <v>835</v>
      </c>
    </row>
    <row r="25" spans="1:6" ht="17.25">
      <c r="A25" s="44">
        <v>5633</v>
      </c>
      <c r="B25" s="52" t="s">
        <v>464</v>
      </c>
      <c r="C25" s="53" t="s">
        <v>462</v>
      </c>
      <c r="D25" s="54">
        <v>3500</v>
      </c>
      <c r="E25">
        <v>2500</v>
      </c>
      <c r="F25" t="s">
        <v>835</v>
      </c>
    </row>
    <row r="26" spans="1:6" ht="17.25">
      <c r="A26" s="120" t="s">
        <v>538</v>
      </c>
      <c r="B26" t="s">
        <v>539</v>
      </c>
      <c r="C26" s="104" t="s">
        <v>938</v>
      </c>
      <c r="D26" s="17" t="s">
        <v>546</v>
      </c>
      <c r="E26" t="s">
        <v>374</v>
      </c>
      <c r="F26" t="s">
        <v>832</v>
      </c>
    </row>
    <row r="27" spans="1:6" ht="17.25">
      <c r="A27" s="120" t="s">
        <v>540</v>
      </c>
      <c r="B27" t="s">
        <v>541</v>
      </c>
      <c r="C27" s="104" t="s">
        <v>938</v>
      </c>
      <c r="D27" s="17" t="s">
        <v>546</v>
      </c>
      <c r="E27" t="s">
        <v>374</v>
      </c>
      <c r="F27" t="s">
        <v>832</v>
      </c>
    </row>
    <row r="28" spans="1:6" ht="17.25">
      <c r="A28" s="120" t="s">
        <v>542</v>
      </c>
      <c r="B28" t="s">
        <v>543</v>
      </c>
      <c r="C28" s="104" t="s">
        <v>938</v>
      </c>
      <c r="D28" s="17" t="s">
        <v>546</v>
      </c>
      <c r="E28" t="s">
        <v>374</v>
      </c>
      <c r="F28" t="s">
        <v>832</v>
      </c>
    </row>
    <row r="29" spans="1:6" ht="17.25">
      <c r="A29" s="120" t="s">
        <v>544</v>
      </c>
      <c r="B29" t="s">
        <v>545</v>
      </c>
      <c r="C29" s="105" t="s">
        <v>939</v>
      </c>
      <c r="D29" s="17" t="s">
        <v>547</v>
      </c>
      <c r="E29" t="s">
        <v>374</v>
      </c>
      <c r="F29" t="s">
        <v>832</v>
      </c>
    </row>
  </sheetData>
  <mergeCells count="1">
    <mergeCell ref="I12:N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46" workbookViewId="0">
      <selection activeCell="B36" sqref="B36"/>
    </sheetView>
  </sheetViews>
  <sheetFormatPr defaultRowHeight="16.5"/>
  <cols>
    <col min="1" max="1" width="9" style="120"/>
    <col min="2" max="2" width="42.625" customWidth="1"/>
    <col min="3" max="3" width="21" customWidth="1"/>
  </cols>
  <sheetData>
    <row r="1" spans="1:16">
      <c r="A1" s="120" t="s">
        <v>100</v>
      </c>
      <c r="B1" t="s">
        <v>101</v>
      </c>
      <c r="C1" t="s">
        <v>102</v>
      </c>
      <c r="D1" t="s">
        <v>103</v>
      </c>
      <c r="E1" s="17" t="s">
        <v>104</v>
      </c>
      <c r="F1" t="s">
        <v>800</v>
      </c>
    </row>
    <row r="2" spans="1:16" ht="17.25">
      <c r="A2" s="26">
        <v>1624</v>
      </c>
      <c r="B2" s="27" t="s">
        <v>360</v>
      </c>
      <c r="C2" s="28" t="s">
        <v>1093</v>
      </c>
      <c r="D2" s="17">
        <v>20500</v>
      </c>
      <c r="E2" s="17">
        <v>2500</v>
      </c>
      <c r="F2" t="s">
        <v>836</v>
      </c>
    </row>
    <row r="3" spans="1:16" ht="17.25">
      <c r="A3" s="29">
        <v>1635</v>
      </c>
      <c r="B3" s="27" t="s">
        <v>359</v>
      </c>
      <c r="C3" s="28" t="s">
        <v>358</v>
      </c>
      <c r="D3" s="17">
        <v>16500</v>
      </c>
      <c r="E3" s="17">
        <v>2500</v>
      </c>
      <c r="F3" t="s">
        <v>836</v>
      </c>
    </row>
    <row r="4" spans="1:16" ht="17.25">
      <c r="A4" s="29">
        <v>1633</v>
      </c>
      <c r="B4" s="27" t="s">
        <v>361</v>
      </c>
      <c r="C4" s="30" t="s">
        <v>1094</v>
      </c>
      <c r="D4" s="17">
        <v>6800</v>
      </c>
      <c r="E4" s="17">
        <v>2500</v>
      </c>
      <c r="F4" t="s">
        <v>836</v>
      </c>
    </row>
    <row r="5" spans="1:16" ht="18" thickBot="1">
      <c r="A5" s="31">
        <v>2509</v>
      </c>
      <c r="B5" s="32" t="s">
        <v>362</v>
      </c>
      <c r="C5" s="33" t="s">
        <v>1095</v>
      </c>
      <c r="D5" s="17">
        <v>6500</v>
      </c>
      <c r="E5" s="17">
        <v>2500</v>
      </c>
      <c r="F5" t="s">
        <v>836</v>
      </c>
    </row>
    <row r="6" spans="1:16" ht="17.25">
      <c r="A6" s="34">
        <v>2291</v>
      </c>
      <c r="B6" s="35" t="s">
        <v>365</v>
      </c>
      <c r="C6" s="36" t="s">
        <v>363</v>
      </c>
      <c r="D6" s="17">
        <v>5000</v>
      </c>
      <c r="E6" s="17">
        <v>2500</v>
      </c>
      <c r="F6" t="s">
        <v>837</v>
      </c>
    </row>
    <row r="7" spans="1:16" ht="17.25">
      <c r="A7" s="29">
        <v>2292</v>
      </c>
      <c r="B7" s="27" t="s">
        <v>366</v>
      </c>
      <c r="C7" s="30" t="s">
        <v>363</v>
      </c>
      <c r="D7" s="17">
        <v>5000</v>
      </c>
      <c r="E7" s="17">
        <v>2500</v>
      </c>
      <c r="F7" t="s">
        <v>837</v>
      </c>
    </row>
    <row r="8" spans="1:16" ht="17.25">
      <c r="A8" s="29">
        <v>2293</v>
      </c>
      <c r="B8" s="27" t="s">
        <v>367</v>
      </c>
      <c r="C8" s="30" t="s">
        <v>363</v>
      </c>
      <c r="D8" s="17">
        <v>5000</v>
      </c>
      <c r="E8" s="17">
        <v>2500</v>
      </c>
      <c r="F8" t="s">
        <v>837</v>
      </c>
    </row>
    <row r="9" spans="1:16" ht="17.25">
      <c r="A9" s="29">
        <v>2513</v>
      </c>
      <c r="B9" s="27" t="s">
        <v>368</v>
      </c>
      <c r="C9" s="37" t="s">
        <v>364</v>
      </c>
      <c r="D9" s="17">
        <v>10500</v>
      </c>
      <c r="E9" s="17">
        <v>2500</v>
      </c>
      <c r="F9" t="s">
        <v>837</v>
      </c>
    </row>
    <row r="10" spans="1:16" ht="17.25">
      <c r="A10" s="29">
        <v>2514</v>
      </c>
      <c r="B10" s="27" t="s">
        <v>369</v>
      </c>
      <c r="C10" s="37" t="s">
        <v>364</v>
      </c>
      <c r="D10" s="17">
        <v>10500</v>
      </c>
      <c r="E10" s="17">
        <v>2500</v>
      </c>
      <c r="F10" t="s">
        <v>837</v>
      </c>
    </row>
    <row r="11" spans="1:16" ht="18" thickBot="1">
      <c r="A11" s="31">
        <v>2515</v>
      </c>
      <c r="B11" s="32" t="s">
        <v>370</v>
      </c>
      <c r="C11" s="38" t="s">
        <v>364</v>
      </c>
      <c r="D11" s="17">
        <v>10500</v>
      </c>
      <c r="E11" s="17">
        <v>2500</v>
      </c>
      <c r="F11" t="s">
        <v>837</v>
      </c>
    </row>
    <row r="12" spans="1:16">
      <c r="A12" s="122">
        <v>3541</v>
      </c>
      <c r="B12" s="18" t="s">
        <v>201</v>
      </c>
      <c r="C12" s="19" t="s">
        <v>202</v>
      </c>
      <c r="D12" s="84">
        <v>870</v>
      </c>
      <c r="E12" s="18">
        <v>2500</v>
      </c>
      <c r="I12" s="131" t="s">
        <v>1084</v>
      </c>
      <c r="J12" s="131"/>
      <c r="K12" s="131"/>
      <c r="L12" s="131"/>
      <c r="M12" s="131"/>
      <c r="N12" s="131"/>
      <c r="O12" s="131"/>
      <c r="P12" s="131"/>
    </row>
    <row r="13" spans="1:16">
      <c r="A13" s="122">
        <v>2543</v>
      </c>
      <c r="B13" s="18" t="s">
        <v>203</v>
      </c>
      <c r="C13" s="19" t="s">
        <v>204</v>
      </c>
      <c r="D13" s="84">
        <v>3350</v>
      </c>
      <c r="E13" s="18">
        <v>2500</v>
      </c>
      <c r="I13" s="131" t="s">
        <v>1085</v>
      </c>
      <c r="J13" s="131"/>
      <c r="K13" s="131"/>
      <c r="L13" s="131"/>
      <c r="M13" s="131"/>
      <c r="N13" s="131"/>
      <c r="O13" s="131"/>
      <c r="P13" s="131"/>
    </row>
    <row r="14" spans="1:16">
      <c r="A14" s="122">
        <v>3546</v>
      </c>
      <c r="B14" s="18" t="s">
        <v>205</v>
      </c>
      <c r="C14" s="19" t="s">
        <v>206</v>
      </c>
      <c r="D14" s="84">
        <v>870</v>
      </c>
      <c r="E14" s="18">
        <v>2500</v>
      </c>
      <c r="I14" s="131" t="s">
        <v>1086</v>
      </c>
      <c r="J14" s="131"/>
      <c r="K14" s="131"/>
      <c r="L14" s="131"/>
      <c r="M14" s="131"/>
      <c r="N14" s="131"/>
      <c r="O14" s="131"/>
      <c r="P14" s="131"/>
    </row>
    <row r="15" spans="1:16">
      <c r="A15" s="122">
        <v>3544</v>
      </c>
      <c r="B15" s="18" t="s">
        <v>207</v>
      </c>
      <c r="C15" s="19" t="s">
        <v>202</v>
      </c>
      <c r="D15" s="84">
        <v>870</v>
      </c>
      <c r="E15" s="18">
        <v>2500</v>
      </c>
    </row>
    <row r="16" spans="1:16">
      <c r="A16" s="122">
        <v>2545</v>
      </c>
      <c r="B16" s="18" t="s">
        <v>208</v>
      </c>
      <c r="C16" s="19" t="s">
        <v>209</v>
      </c>
      <c r="D16" s="84">
        <v>3350</v>
      </c>
      <c r="E16" s="18">
        <v>2500</v>
      </c>
    </row>
    <row r="17" spans="1:10">
      <c r="A17" s="122">
        <v>3563</v>
      </c>
      <c r="B17" s="18" t="s">
        <v>210</v>
      </c>
      <c r="C17" s="19" t="s">
        <v>211</v>
      </c>
      <c r="D17" s="84">
        <v>1000</v>
      </c>
      <c r="E17" s="18">
        <v>2500</v>
      </c>
    </row>
    <row r="18" spans="1:10">
      <c r="A18" s="122">
        <v>3455</v>
      </c>
      <c r="B18" s="18" t="s">
        <v>212</v>
      </c>
      <c r="C18" s="19" t="s">
        <v>213</v>
      </c>
      <c r="D18" s="84">
        <v>1000</v>
      </c>
      <c r="E18" s="18">
        <v>2500</v>
      </c>
    </row>
    <row r="19" spans="1:10">
      <c r="A19" s="122">
        <v>2562</v>
      </c>
      <c r="B19" s="18" t="s">
        <v>214</v>
      </c>
      <c r="C19" s="19" t="s">
        <v>215</v>
      </c>
      <c r="D19" s="84">
        <v>3200</v>
      </c>
      <c r="E19" s="18">
        <v>2500</v>
      </c>
    </row>
    <row r="20" spans="1:10">
      <c r="A20" s="122">
        <v>3547</v>
      </c>
      <c r="B20" s="18" t="s">
        <v>216</v>
      </c>
      <c r="C20" s="19" t="s">
        <v>202</v>
      </c>
      <c r="D20" s="84">
        <v>1000</v>
      </c>
      <c r="E20" s="18">
        <v>2500</v>
      </c>
    </row>
    <row r="21" spans="1:10">
      <c r="A21" s="122">
        <v>2548</v>
      </c>
      <c r="B21" s="18" t="s">
        <v>217</v>
      </c>
      <c r="C21" s="19" t="s">
        <v>218</v>
      </c>
      <c r="D21" s="84">
        <v>3200</v>
      </c>
      <c r="E21" s="18">
        <v>2500</v>
      </c>
    </row>
    <row r="22" spans="1:10">
      <c r="A22" s="122">
        <v>3549</v>
      </c>
      <c r="B22" s="18" t="s">
        <v>219</v>
      </c>
      <c r="C22" s="19" t="s">
        <v>220</v>
      </c>
      <c r="D22" s="84">
        <v>1000</v>
      </c>
      <c r="E22" s="18">
        <v>2500</v>
      </c>
    </row>
    <row r="23" spans="1:10">
      <c r="A23" s="122">
        <v>2592</v>
      </c>
      <c r="B23" s="18" t="s">
        <v>221</v>
      </c>
      <c r="C23" s="19" t="s">
        <v>222</v>
      </c>
      <c r="D23" s="84">
        <v>1000</v>
      </c>
      <c r="E23" s="18">
        <v>2500</v>
      </c>
    </row>
    <row r="24" spans="1:10">
      <c r="A24" s="122">
        <v>3456</v>
      </c>
      <c r="B24" s="18" t="s">
        <v>223</v>
      </c>
      <c r="C24" s="19" t="s">
        <v>224</v>
      </c>
      <c r="D24" s="84">
        <v>1000</v>
      </c>
      <c r="E24" s="18">
        <v>2500</v>
      </c>
    </row>
    <row r="25" spans="1:10">
      <c r="A25" s="122">
        <v>2552</v>
      </c>
      <c r="B25" s="18" t="s">
        <v>225</v>
      </c>
      <c r="C25" s="19" t="s">
        <v>226</v>
      </c>
      <c r="D25" s="84">
        <v>3150</v>
      </c>
      <c r="E25" s="18">
        <v>2500</v>
      </c>
    </row>
    <row r="26" spans="1:10">
      <c r="A26" s="122">
        <v>3380</v>
      </c>
      <c r="B26" s="18" t="s">
        <v>227</v>
      </c>
      <c r="C26" s="19" t="s">
        <v>228</v>
      </c>
      <c r="D26" s="84">
        <v>950</v>
      </c>
      <c r="E26" s="18">
        <v>2500</v>
      </c>
      <c r="J26" s="98"/>
    </row>
    <row r="27" spans="1:10">
      <c r="A27" s="122">
        <v>2390</v>
      </c>
      <c r="B27" s="18" t="s">
        <v>229</v>
      </c>
      <c r="C27" s="19" t="s">
        <v>230</v>
      </c>
      <c r="D27" s="84">
        <v>1100</v>
      </c>
      <c r="E27" s="18">
        <v>2500</v>
      </c>
    </row>
    <row r="28" spans="1:10">
      <c r="A28" s="122">
        <v>3559</v>
      </c>
      <c r="B28" s="18" t="s">
        <v>231</v>
      </c>
      <c r="C28" s="19" t="s">
        <v>228</v>
      </c>
      <c r="D28" s="84">
        <v>1000</v>
      </c>
      <c r="E28" s="18">
        <v>2500</v>
      </c>
    </row>
    <row r="29" spans="1:10">
      <c r="A29" s="122">
        <v>3560</v>
      </c>
      <c r="B29" s="18" t="s">
        <v>232</v>
      </c>
      <c r="C29" s="19" t="s">
        <v>233</v>
      </c>
      <c r="D29" s="84">
        <v>3150</v>
      </c>
      <c r="E29" s="18">
        <v>2500</v>
      </c>
    </row>
    <row r="30" spans="1:10">
      <c r="A30" s="122">
        <v>3566</v>
      </c>
      <c r="B30" s="18" t="s">
        <v>234</v>
      </c>
      <c r="C30" s="19" t="s">
        <v>235</v>
      </c>
      <c r="D30" s="84">
        <v>1000</v>
      </c>
      <c r="E30" s="18">
        <v>2500</v>
      </c>
    </row>
    <row r="31" spans="1:10">
      <c r="A31" s="122">
        <v>3453</v>
      </c>
      <c r="B31" s="18" t="s">
        <v>236</v>
      </c>
      <c r="C31" s="19" t="s">
        <v>237</v>
      </c>
      <c r="D31" s="84">
        <v>1000</v>
      </c>
      <c r="E31" s="18">
        <v>2500</v>
      </c>
    </row>
    <row r="32" spans="1:10">
      <c r="A32" s="122">
        <v>2554</v>
      </c>
      <c r="B32" s="18" t="s">
        <v>238</v>
      </c>
      <c r="C32" s="19" t="s">
        <v>239</v>
      </c>
      <c r="D32" s="84">
        <v>3150</v>
      </c>
      <c r="E32" s="18">
        <v>2500</v>
      </c>
    </row>
    <row r="33" spans="1:5">
      <c r="A33" s="122">
        <v>3389</v>
      </c>
      <c r="B33" s="18" t="s">
        <v>240</v>
      </c>
      <c r="C33" s="19" t="s">
        <v>241</v>
      </c>
      <c r="D33" s="84">
        <v>950</v>
      </c>
      <c r="E33" s="18">
        <v>2500</v>
      </c>
    </row>
    <row r="34" spans="1:5">
      <c r="A34" s="122">
        <v>2393</v>
      </c>
      <c r="B34" s="18" t="s">
        <v>242</v>
      </c>
      <c r="C34" s="19" t="s">
        <v>202</v>
      </c>
      <c r="D34" s="84">
        <v>750</v>
      </c>
      <c r="E34" s="18">
        <v>2500</v>
      </c>
    </row>
    <row r="35" spans="1:5">
      <c r="A35" s="122">
        <v>2394</v>
      </c>
      <c r="B35" s="18" t="s">
        <v>243</v>
      </c>
      <c r="C35" s="19" t="s">
        <v>202</v>
      </c>
      <c r="D35" s="84">
        <v>750</v>
      </c>
      <c r="E35" s="18">
        <v>2500</v>
      </c>
    </row>
    <row r="36" spans="1:5">
      <c r="A36" s="122">
        <v>3564</v>
      </c>
      <c r="B36" s="18" t="s">
        <v>244</v>
      </c>
      <c r="C36" s="19" t="s">
        <v>245</v>
      </c>
      <c r="D36" s="84">
        <v>1000</v>
      </c>
      <c r="E36" s="18">
        <v>2500</v>
      </c>
    </row>
    <row r="37" spans="1:5">
      <c r="A37" s="122">
        <v>3570</v>
      </c>
      <c r="B37" s="18" t="s">
        <v>246</v>
      </c>
      <c r="C37" s="19" t="s">
        <v>245</v>
      </c>
      <c r="D37" s="84">
        <v>1000</v>
      </c>
      <c r="E37" s="18">
        <v>2500</v>
      </c>
    </row>
    <row r="38" spans="1:5">
      <c r="A38" s="122">
        <v>2376</v>
      </c>
      <c r="B38" s="18" t="s">
        <v>247</v>
      </c>
      <c r="C38" s="19" t="s">
        <v>248</v>
      </c>
      <c r="D38" s="84">
        <v>1800</v>
      </c>
      <c r="E38" s="18">
        <v>2500</v>
      </c>
    </row>
    <row r="39" spans="1:5">
      <c r="A39" s="122">
        <v>3454</v>
      </c>
      <c r="B39" s="18" t="s">
        <v>249</v>
      </c>
      <c r="C39" s="19" t="s">
        <v>237</v>
      </c>
      <c r="D39" s="84">
        <v>1000</v>
      </c>
      <c r="E39" s="18">
        <v>2500</v>
      </c>
    </row>
    <row r="40" spans="1:5">
      <c r="A40" s="122">
        <v>2558</v>
      </c>
      <c r="B40" s="18" t="s">
        <v>250</v>
      </c>
      <c r="C40" s="19" t="s">
        <v>251</v>
      </c>
      <c r="D40" s="84">
        <v>900</v>
      </c>
      <c r="E40" s="18">
        <v>2500</v>
      </c>
    </row>
    <row r="41" spans="1:5">
      <c r="A41" s="122">
        <v>2480</v>
      </c>
      <c r="B41" s="18" t="s">
        <v>252</v>
      </c>
      <c r="C41" s="19" t="s">
        <v>253</v>
      </c>
      <c r="D41" s="84">
        <v>1850</v>
      </c>
      <c r="E41" s="18">
        <v>2500</v>
      </c>
    </row>
    <row r="42" spans="1:5">
      <c r="A42" s="122">
        <v>3574</v>
      </c>
      <c r="B42" s="18" t="s">
        <v>254</v>
      </c>
      <c r="C42" s="19" t="s">
        <v>255</v>
      </c>
      <c r="D42" s="84">
        <v>1000</v>
      </c>
      <c r="E42" s="18">
        <v>2500</v>
      </c>
    </row>
    <row r="43" spans="1:5">
      <c r="A43" s="122">
        <v>3575</v>
      </c>
      <c r="B43" s="18" t="s">
        <v>256</v>
      </c>
      <c r="C43" s="19" t="s">
        <v>211</v>
      </c>
      <c r="D43" s="84">
        <v>1000</v>
      </c>
      <c r="E43" s="18">
        <v>2500</v>
      </c>
    </row>
    <row r="44" spans="1:5">
      <c r="A44" s="122">
        <v>2397</v>
      </c>
      <c r="B44" s="18" t="s">
        <v>257</v>
      </c>
      <c r="C44" s="19" t="s">
        <v>258</v>
      </c>
      <c r="D44" s="84">
        <v>1750</v>
      </c>
      <c r="E44" s="18">
        <v>2500</v>
      </c>
    </row>
    <row r="45" spans="1:5">
      <c r="A45" s="122">
        <v>2359</v>
      </c>
      <c r="B45" s="18" t="s">
        <v>259</v>
      </c>
      <c r="C45" s="19" t="s">
        <v>260</v>
      </c>
      <c r="D45" s="84">
        <v>1100</v>
      </c>
      <c r="E45" s="18">
        <v>2500</v>
      </c>
    </row>
    <row r="46" spans="1:5">
      <c r="A46" s="122">
        <v>3593</v>
      </c>
      <c r="B46" s="18" t="s">
        <v>261</v>
      </c>
      <c r="C46" s="19" t="s">
        <v>262</v>
      </c>
      <c r="D46" s="84">
        <v>1000</v>
      </c>
      <c r="E46" s="18">
        <v>2500</v>
      </c>
    </row>
    <row r="47" spans="1:5">
      <c r="A47" s="122">
        <v>2573</v>
      </c>
      <c r="B47" s="18" t="s">
        <v>263</v>
      </c>
      <c r="C47" s="19" t="s">
        <v>264</v>
      </c>
      <c r="D47" s="84">
        <v>3150</v>
      </c>
      <c r="E47" s="18">
        <v>2500</v>
      </c>
    </row>
    <row r="48" spans="1:5">
      <c r="A48" s="122">
        <v>2347</v>
      </c>
      <c r="B48" s="18" t="s">
        <v>265</v>
      </c>
      <c r="C48" s="19" t="s">
        <v>251</v>
      </c>
      <c r="D48" s="84">
        <v>1050</v>
      </c>
      <c r="E48" s="18">
        <v>2500</v>
      </c>
    </row>
    <row r="49" spans="1:6">
      <c r="A49" s="122">
        <v>2348</v>
      </c>
      <c r="B49" s="18" t="s">
        <v>266</v>
      </c>
      <c r="C49" s="19" t="s">
        <v>267</v>
      </c>
      <c r="D49" s="84">
        <v>2100</v>
      </c>
      <c r="E49" s="18">
        <v>2500</v>
      </c>
    </row>
    <row r="50" spans="1:6">
      <c r="A50" s="122">
        <v>2577</v>
      </c>
      <c r="B50" s="18" t="s">
        <v>268</v>
      </c>
      <c r="C50" s="19" t="s">
        <v>269</v>
      </c>
      <c r="D50" s="84">
        <v>1750</v>
      </c>
      <c r="E50" s="18">
        <v>2500</v>
      </c>
    </row>
    <row r="51" spans="1:6">
      <c r="A51" s="122">
        <v>2568</v>
      </c>
      <c r="B51" s="18" t="s">
        <v>270</v>
      </c>
      <c r="C51" s="19" t="s">
        <v>271</v>
      </c>
      <c r="D51" s="84">
        <v>1750</v>
      </c>
      <c r="E51" s="18">
        <v>2500</v>
      </c>
    </row>
    <row r="52" spans="1:6">
      <c r="A52" s="122">
        <v>2569</v>
      </c>
      <c r="B52" s="18" t="s">
        <v>272</v>
      </c>
      <c r="C52" s="19" t="s">
        <v>271</v>
      </c>
      <c r="D52" s="84">
        <v>1750</v>
      </c>
      <c r="E52" s="18">
        <v>2500</v>
      </c>
    </row>
    <row r="53" spans="1:6">
      <c r="A53" s="122">
        <v>2579</v>
      </c>
      <c r="B53" s="18" t="s">
        <v>273</v>
      </c>
      <c r="C53" s="19" t="s">
        <v>274</v>
      </c>
      <c r="D53" s="84">
        <v>1750</v>
      </c>
      <c r="E53" s="18">
        <v>2500</v>
      </c>
    </row>
    <row r="54" spans="1:6">
      <c r="A54" s="122">
        <v>2590</v>
      </c>
      <c r="B54" s="18" t="s">
        <v>275</v>
      </c>
      <c r="C54" s="19" t="s">
        <v>276</v>
      </c>
      <c r="D54" s="84">
        <v>1450</v>
      </c>
      <c r="E54" s="18">
        <v>2500</v>
      </c>
    </row>
    <row r="55" spans="1:6">
      <c r="A55" s="122">
        <v>2591</v>
      </c>
      <c r="B55" s="18" t="s">
        <v>277</v>
      </c>
      <c r="C55" s="19" t="s">
        <v>276</v>
      </c>
      <c r="D55" s="84">
        <v>1450</v>
      </c>
      <c r="E55" s="18">
        <v>2500</v>
      </c>
    </row>
    <row r="56" spans="1:6">
      <c r="A56" s="122">
        <v>6029</v>
      </c>
      <c r="B56" s="18" t="s">
        <v>278</v>
      </c>
      <c r="C56" s="19" t="s">
        <v>279</v>
      </c>
      <c r="D56" s="84">
        <v>950</v>
      </c>
      <c r="E56" s="18">
        <v>2500</v>
      </c>
    </row>
    <row r="57" spans="1:6">
      <c r="A57" s="122">
        <v>6041</v>
      </c>
      <c r="B57" s="18" t="s">
        <v>280</v>
      </c>
      <c r="C57" s="19" t="s">
        <v>281</v>
      </c>
      <c r="D57" s="84">
        <v>2000</v>
      </c>
      <c r="E57" s="18">
        <v>2500</v>
      </c>
    </row>
    <row r="58" spans="1:6">
      <c r="A58" s="122">
        <v>6030</v>
      </c>
      <c r="B58" s="18" t="s">
        <v>282</v>
      </c>
      <c r="C58" s="19" t="s">
        <v>283</v>
      </c>
      <c r="D58" s="84">
        <v>950</v>
      </c>
      <c r="E58" s="18">
        <v>2500</v>
      </c>
    </row>
    <row r="59" spans="1:6">
      <c r="A59" s="122">
        <v>6001</v>
      </c>
      <c r="B59" s="18" t="s">
        <v>284</v>
      </c>
      <c r="C59" s="19" t="s">
        <v>285</v>
      </c>
      <c r="D59" s="84">
        <v>550</v>
      </c>
      <c r="E59" s="18">
        <v>2500</v>
      </c>
    </row>
    <row r="60" spans="1:6">
      <c r="A60" s="122">
        <v>5793</v>
      </c>
      <c r="B60" s="18" t="s">
        <v>286</v>
      </c>
      <c r="C60" s="19">
        <v>24</v>
      </c>
      <c r="D60" s="84">
        <v>550</v>
      </c>
      <c r="E60" s="18">
        <v>2500</v>
      </c>
    </row>
    <row r="61" spans="1:6">
      <c r="A61" s="122">
        <v>5794</v>
      </c>
      <c r="B61" s="18" t="s">
        <v>287</v>
      </c>
      <c r="C61" s="19">
        <v>24</v>
      </c>
      <c r="D61" s="84">
        <v>550</v>
      </c>
      <c r="E61" s="18">
        <v>2500</v>
      </c>
    </row>
    <row r="62" spans="1:6">
      <c r="A62" s="122">
        <v>5795</v>
      </c>
      <c r="B62" s="18" t="s">
        <v>288</v>
      </c>
      <c r="C62" s="19">
        <v>24</v>
      </c>
      <c r="D62" s="84">
        <v>550</v>
      </c>
      <c r="E62" s="18">
        <v>2500</v>
      </c>
      <c r="F62" s="82"/>
    </row>
    <row r="63" spans="1:6">
      <c r="A63" s="21">
        <v>9035</v>
      </c>
      <c r="B63" s="22" t="s">
        <v>778</v>
      </c>
      <c r="C63" s="22" t="s">
        <v>779</v>
      </c>
      <c r="D63" s="84">
        <v>820</v>
      </c>
      <c r="F63" s="23">
        <v>1200</v>
      </c>
    </row>
    <row r="64" spans="1:6">
      <c r="A64" s="21">
        <v>9158</v>
      </c>
      <c r="B64" s="22" t="s">
        <v>305</v>
      </c>
      <c r="C64" s="22" t="s">
        <v>779</v>
      </c>
      <c r="D64" s="85">
        <v>870</v>
      </c>
      <c r="F64" s="23">
        <v>1400</v>
      </c>
    </row>
    <row r="65" spans="1:6">
      <c r="A65" s="21" t="s">
        <v>289</v>
      </c>
      <c r="B65" s="22" t="s">
        <v>290</v>
      </c>
      <c r="C65" s="22" t="s">
        <v>780</v>
      </c>
      <c r="D65" s="85">
        <v>1050</v>
      </c>
      <c r="F65" s="23">
        <v>1500</v>
      </c>
    </row>
    <row r="66" spans="1:6">
      <c r="A66" s="21" t="s">
        <v>291</v>
      </c>
      <c r="B66" s="22" t="s">
        <v>292</v>
      </c>
      <c r="C66" s="22" t="s">
        <v>780</v>
      </c>
      <c r="D66" s="85">
        <v>1050</v>
      </c>
      <c r="F66" s="23">
        <v>1500</v>
      </c>
    </row>
    <row r="67" spans="1:6">
      <c r="A67" s="21" t="s">
        <v>293</v>
      </c>
      <c r="B67" s="22" t="s">
        <v>306</v>
      </c>
      <c r="C67" s="22" t="s">
        <v>781</v>
      </c>
      <c r="D67" s="85">
        <v>1400</v>
      </c>
      <c r="F67" s="23">
        <v>2000</v>
      </c>
    </row>
    <row r="68" spans="1:6">
      <c r="A68" s="21" t="s">
        <v>294</v>
      </c>
      <c r="B68" s="22" t="s">
        <v>295</v>
      </c>
      <c r="C68" s="22" t="s">
        <v>782</v>
      </c>
      <c r="D68" s="85">
        <v>700</v>
      </c>
      <c r="F68" s="23">
        <v>1000</v>
      </c>
    </row>
    <row r="69" spans="1:6">
      <c r="A69" s="21" t="s">
        <v>296</v>
      </c>
      <c r="B69" s="22" t="s">
        <v>307</v>
      </c>
      <c r="C69" s="22" t="s">
        <v>783</v>
      </c>
      <c r="D69" s="85">
        <v>2050</v>
      </c>
      <c r="F69" s="23">
        <v>3000</v>
      </c>
    </row>
    <row r="70" spans="1:6">
      <c r="A70" s="21">
        <v>9112</v>
      </c>
      <c r="B70" s="22" t="s">
        <v>308</v>
      </c>
      <c r="C70" s="22" t="s">
        <v>784</v>
      </c>
      <c r="D70" s="85">
        <v>900</v>
      </c>
      <c r="F70" s="23">
        <v>1400</v>
      </c>
    </row>
    <row r="71" spans="1:6">
      <c r="A71" s="21" t="s">
        <v>297</v>
      </c>
      <c r="B71" s="22" t="s">
        <v>298</v>
      </c>
      <c r="C71" s="22" t="s">
        <v>785</v>
      </c>
      <c r="D71" s="85">
        <v>1650</v>
      </c>
      <c r="F71" s="23">
        <v>2400</v>
      </c>
    </row>
    <row r="72" spans="1:6">
      <c r="A72" s="21" t="s">
        <v>299</v>
      </c>
      <c r="B72" s="22" t="s">
        <v>309</v>
      </c>
      <c r="C72" s="22" t="s">
        <v>786</v>
      </c>
      <c r="D72" s="85">
        <v>2050</v>
      </c>
      <c r="F72" s="23">
        <v>3000</v>
      </c>
    </row>
    <row r="73" spans="1:6">
      <c r="A73" s="21">
        <v>201</v>
      </c>
      <c r="B73" s="22" t="s">
        <v>310</v>
      </c>
      <c r="C73" s="22" t="s">
        <v>786</v>
      </c>
      <c r="D73" s="85">
        <v>2050</v>
      </c>
      <c r="F73" s="23">
        <v>3000</v>
      </c>
    </row>
    <row r="74" spans="1:6">
      <c r="A74" s="21" t="s">
        <v>300</v>
      </c>
      <c r="B74" s="22" t="s">
        <v>787</v>
      </c>
      <c r="C74" s="22" t="s">
        <v>788</v>
      </c>
      <c r="D74" s="85">
        <v>2800</v>
      </c>
      <c r="F74" s="23">
        <v>4000</v>
      </c>
    </row>
    <row r="75" spans="1:6">
      <c r="A75" s="21" t="s">
        <v>301</v>
      </c>
      <c r="B75" s="22" t="s">
        <v>302</v>
      </c>
      <c r="C75" s="22" t="s">
        <v>789</v>
      </c>
      <c r="D75" s="85">
        <v>820</v>
      </c>
      <c r="F75" s="23">
        <v>1200</v>
      </c>
    </row>
    <row r="76" spans="1:6">
      <c r="A76" s="21" t="s">
        <v>303</v>
      </c>
      <c r="B76" s="22" t="s">
        <v>311</v>
      </c>
      <c r="C76" s="22" t="s">
        <v>790</v>
      </c>
      <c r="D76" s="85">
        <v>820</v>
      </c>
      <c r="F76" s="23">
        <v>1200</v>
      </c>
    </row>
    <row r="77" spans="1:6">
      <c r="A77" s="21" t="s">
        <v>304</v>
      </c>
      <c r="B77" s="22" t="s">
        <v>312</v>
      </c>
      <c r="C77" s="22" t="s">
        <v>790</v>
      </c>
      <c r="D77" s="85">
        <v>820</v>
      </c>
      <c r="F77" s="23">
        <v>1200</v>
      </c>
    </row>
    <row r="78" spans="1:6">
      <c r="A78" s="21">
        <v>9040</v>
      </c>
      <c r="B78" s="22" t="s">
        <v>791</v>
      </c>
      <c r="C78" s="22" t="s">
        <v>792</v>
      </c>
      <c r="D78" s="85">
        <v>700</v>
      </c>
      <c r="F78" s="23">
        <v>1000</v>
      </c>
    </row>
    <row r="79" spans="1:6">
      <c r="A79" s="21">
        <v>9157</v>
      </c>
      <c r="B79" s="22" t="s">
        <v>313</v>
      </c>
      <c r="C79" s="22" t="s">
        <v>793</v>
      </c>
      <c r="D79" s="85">
        <v>1050</v>
      </c>
      <c r="F79" s="23">
        <v>1500</v>
      </c>
    </row>
    <row r="80" spans="1:6">
      <c r="A80" s="21">
        <v>9159</v>
      </c>
      <c r="B80" s="22" t="s">
        <v>314</v>
      </c>
      <c r="C80" s="22" t="s">
        <v>793</v>
      </c>
      <c r="D80" s="85">
        <v>1050</v>
      </c>
      <c r="F80" s="23">
        <v>1500</v>
      </c>
    </row>
    <row r="81" spans="1:6">
      <c r="A81" s="25" t="s">
        <v>341</v>
      </c>
      <c r="B81" s="22" t="s">
        <v>342</v>
      </c>
      <c r="C81" s="22" t="s">
        <v>794</v>
      </c>
      <c r="D81" s="85">
        <v>1050</v>
      </c>
      <c r="F81" s="83">
        <v>1500</v>
      </c>
    </row>
    <row r="82" spans="1:6">
      <c r="A82" s="25" t="s">
        <v>343</v>
      </c>
      <c r="B82" s="22" t="s">
        <v>344</v>
      </c>
      <c r="C82" s="22" t="s">
        <v>795</v>
      </c>
      <c r="D82" s="85">
        <v>700</v>
      </c>
      <c r="F82" s="83">
        <v>1000</v>
      </c>
    </row>
    <row r="83" spans="1:6">
      <c r="A83" s="25" t="s">
        <v>345</v>
      </c>
      <c r="B83" s="22" t="s">
        <v>346</v>
      </c>
      <c r="C83" s="22" t="s">
        <v>796</v>
      </c>
      <c r="D83" s="85">
        <v>1050</v>
      </c>
      <c r="F83" s="83">
        <v>1500</v>
      </c>
    </row>
    <row r="84" spans="1:6">
      <c r="A84" s="25" t="s">
        <v>347</v>
      </c>
      <c r="B84" s="22" t="s">
        <v>797</v>
      </c>
      <c r="C84" s="22" t="s">
        <v>798</v>
      </c>
      <c r="D84" s="85">
        <v>1050</v>
      </c>
      <c r="F84" s="83">
        <v>1500</v>
      </c>
    </row>
    <row r="85" spans="1:6">
      <c r="A85" s="25" t="s">
        <v>348</v>
      </c>
      <c r="B85" s="22" t="s">
        <v>349</v>
      </c>
      <c r="C85" s="22" t="s">
        <v>799</v>
      </c>
      <c r="D85" s="85">
        <v>1050</v>
      </c>
      <c r="F85" s="83">
        <v>1500</v>
      </c>
    </row>
    <row r="86" spans="1:6">
      <c r="A86" s="25" t="s">
        <v>315</v>
      </c>
      <c r="B86" s="22" t="s">
        <v>801</v>
      </c>
      <c r="C86" s="22" t="s">
        <v>802</v>
      </c>
      <c r="D86" s="85">
        <v>1100</v>
      </c>
      <c r="F86" s="23">
        <v>1500</v>
      </c>
    </row>
    <row r="87" spans="1:6">
      <c r="A87" s="25" t="s">
        <v>316</v>
      </c>
      <c r="B87" s="22" t="s">
        <v>803</v>
      </c>
      <c r="C87" s="22" t="s">
        <v>804</v>
      </c>
      <c r="D87" s="85">
        <v>1100</v>
      </c>
      <c r="F87" s="23">
        <v>1500</v>
      </c>
    </row>
    <row r="88" spans="1:6">
      <c r="A88" s="25" t="s">
        <v>317</v>
      </c>
      <c r="B88" s="22" t="s">
        <v>805</v>
      </c>
      <c r="C88" s="22" t="s">
        <v>806</v>
      </c>
      <c r="D88" s="85">
        <v>1100</v>
      </c>
      <c r="F88" s="23">
        <v>1500</v>
      </c>
    </row>
    <row r="89" spans="1:6">
      <c r="A89" s="25" t="s">
        <v>318</v>
      </c>
      <c r="B89" s="22" t="s">
        <v>807</v>
      </c>
      <c r="C89" s="22" t="s">
        <v>808</v>
      </c>
      <c r="D89" s="85">
        <v>1100</v>
      </c>
      <c r="F89" s="23">
        <v>1500</v>
      </c>
    </row>
    <row r="90" spans="1:6">
      <c r="A90" s="25" t="s">
        <v>319</v>
      </c>
      <c r="B90" s="22" t="s">
        <v>320</v>
      </c>
      <c r="C90" s="22" t="s">
        <v>809</v>
      </c>
      <c r="D90" s="85">
        <v>1100</v>
      </c>
      <c r="F90" s="23">
        <v>1500</v>
      </c>
    </row>
    <row r="91" spans="1:6">
      <c r="A91" s="25">
        <v>93634</v>
      </c>
      <c r="B91" s="22" t="s">
        <v>810</v>
      </c>
      <c r="C91" s="22" t="s">
        <v>811</v>
      </c>
      <c r="D91" s="85">
        <v>1100</v>
      </c>
      <c r="F91" s="23">
        <v>1500</v>
      </c>
    </row>
    <row r="92" spans="1:6">
      <c r="A92" s="25" t="s">
        <v>321</v>
      </c>
      <c r="B92" s="22" t="s">
        <v>322</v>
      </c>
      <c r="C92" s="22" t="s">
        <v>812</v>
      </c>
      <c r="D92" s="85">
        <v>900</v>
      </c>
      <c r="F92" s="23">
        <v>1200</v>
      </c>
    </row>
    <row r="93" spans="1:6">
      <c r="A93" s="25" t="s">
        <v>323</v>
      </c>
      <c r="B93" s="22" t="s">
        <v>324</v>
      </c>
      <c r="C93" s="22" t="s">
        <v>813</v>
      </c>
      <c r="D93" s="85">
        <v>500</v>
      </c>
      <c r="F93" s="23">
        <v>700</v>
      </c>
    </row>
    <row r="94" spans="1:6">
      <c r="A94" s="25" t="s">
        <v>325</v>
      </c>
      <c r="B94" s="22" t="s">
        <v>326</v>
      </c>
      <c r="C94" s="22" t="s">
        <v>814</v>
      </c>
      <c r="D94" s="85">
        <v>750</v>
      </c>
      <c r="F94" s="23">
        <v>1000</v>
      </c>
    </row>
    <row r="95" spans="1:6">
      <c r="A95" s="25" t="s">
        <v>327</v>
      </c>
      <c r="B95" s="22" t="s">
        <v>815</v>
      </c>
      <c r="C95" s="22" t="s">
        <v>816</v>
      </c>
      <c r="D95" s="85">
        <v>1100</v>
      </c>
      <c r="F95" s="23">
        <v>1500</v>
      </c>
    </row>
    <row r="96" spans="1:6">
      <c r="A96" s="25" t="s">
        <v>328</v>
      </c>
      <c r="B96" s="22" t="s">
        <v>329</v>
      </c>
      <c r="C96" s="22" t="s">
        <v>817</v>
      </c>
      <c r="D96" s="85">
        <v>500</v>
      </c>
      <c r="F96" s="23">
        <v>700</v>
      </c>
    </row>
    <row r="97" spans="1:6">
      <c r="A97" s="25" t="s">
        <v>330</v>
      </c>
      <c r="B97" s="22" t="s">
        <v>331</v>
      </c>
      <c r="C97" s="22" t="s">
        <v>818</v>
      </c>
      <c r="D97" s="85">
        <v>3500</v>
      </c>
      <c r="F97" s="23">
        <v>4800</v>
      </c>
    </row>
    <row r="98" spans="1:6">
      <c r="A98" s="25" t="s">
        <v>332</v>
      </c>
      <c r="B98" s="22" t="s">
        <v>333</v>
      </c>
      <c r="C98" s="22" t="s">
        <v>819</v>
      </c>
      <c r="D98" s="85">
        <v>1100</v>
      </c>
      <c r="F98" s="23"/>
    </row>
    <row r="99" spans="1:6">
      <c r="A99" s="25" t="s">
        <v>334</v>
      </c>
      <c r="B99" s="22" t="s">
        <v>820</v>
      </c>
      <c r="C99" s="22" t="s">
        <v>821</v>
      </c>
      <c r="D99" s="85">
        <v>1100</v>
      </c>
      <c r="F99" s="23">
        <v>1500</v>
      </c>
    </row>
    <row r="100" spans="1:6">
      <c r="A100" s="25" t="s">
        <v>335</v>
      </c>
      <c r="B100" s="22" t="s">
        <v>336</v>
      </c>
      <c r="C100" s="22" t="s">
        <v>822</v>
      </c>
      <c r="D100" s="85">
        <v>500</v>
      </c>
      <c r="F100" s="23">
        <v>700</v>
      </c>
    </row>
    <row r="101" spans="1:6">
      <c r="A101" s="25" t="s">
        <v>337</v>
      </c>
      <c r="B101" s="22" t="s">
        <v>338</v>
      </c>
      <c r="C101" s="22" t="s">
        <v>823</v>
      </c>
      <c r="D101" s="85">
        <v>1450</v>
      </c>
      <c r="F101" s="23">
        <v>2000</v>
      </c>
    </row>
    <row r="102" spans="1:6">
      <c r="A102" s="25" t="s">
        <v>339</v>
      </c>
      <c r="B102" s="22" t="s">
        <v>340</v>
      </c>
      <c r="C102" s="22" t="s">
        <v>824</v>
      </c>
      <c r="D102" s="85">
        <v>1800</v>
      </c>
      <c r="F102" s="23">
        <v>2500</v>
      </c>
    </row>
    <row r="103" spans="1:6">
      <c r="A103" s="25" t="s">
        <v>350</v>
      </c>
      <c r="B103" s="22" t="s">
        <v>351</v>
      </c>
      <c r="C103" s="22" t="s">
        <v>795</v>
      </c>
      <c r="D103" s="85">
        <v>650</v>
      </c>
      <c r="F103" s="86">
        <v>900</v>
      </c>
    </row>
    <row r="104" spans="1:6">
      <c r="A104" s="25" t="s">
        <v>352</v>
      </c>
      <c r="B104" s="22" t="s">
        <v>353</v>
      </c>
      <c r="C104" s="22" t="s">
        <v>825</v>
      </c>
      <c r="D104" s="85">
        <v>1050</v>
      </c>
      <c r="F104" s="86">
        <v>1500</v>
      </c>
    </row>
    <row r="105" spans="1:6">
      <c r="A105" s="25" t="s">
        <v>354</v>
      </c>
      <c r="B105" s="22" t="s">
        <v>826</v>
      </c>
      <c r="C105" s="22" t="s">
        <v>827</v>
      </c>
      <c r="D105" s="85">
        <v>1050</v>
      </c>
      <c r="F105" s="86">
        <v>1500</v>
      </c>
    </row>
    <row r="106" spans="1:6">
      <c r="A106" s="25" t="s">
        <v>355</v>
      </c>
      <c r="B106" s="22" t="s">
        <v>356</v>
      </c>
      <c r="C106" s="22" t="s">
        <v>828</v>
      </c>
      <c r="D106" s="85">
        <v>1050</v>
      </c>
      <c r="F106" s="86">
        <v>1500</v>
      </c>
    </row>
    <row r="107" spans="1:6">
      <c r="A107" s="25" t="s">
        <v>357</v>
      </c>
      <c r="B107" s="22" t="s">
        <v>829</v>
      </c>
      <c r="C107" s="22" t="s">
        <v>830</v>
      </c>
      <c r="D107" s="85">
        <v>1050</v>
      </c>
      <c r="F107" s="86">
        <v>1500</v>
      </c>
    </row>
    <row r="108" spans="1:6">
      <c r="B108">
        <v>106</v>
      </c>
    </row>
  </sheetData>
  <mergeCells count="3">
    <mergeCell ref="I14:P14"/>
    <mergeCell ref="I13:P13"/>
    <mergeCell ref="I12:P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6" workbookViewId="0">
      <selection activeCell="B23" sqref="B23"/>
    </sheetView>
  </sheetViews>
  <sheetFormatPr defaultRowHeight="16.5"/>
  <cols>
    <col min="1" max="1" width="9" style="120"/>
    <col min="2" max="2" width="56.25" bestFit="1" customWidth="1"/>
    <col min="3" max="3" width="8.375" bestFit="1" customWidth="1"/>
    <col min="4" max="4" width="9.25" bestFit="1" customWidth="1"/>
    <col min="5" max="5" width="5.25" bestFit="1" customWidth="1"/>
    <col min="6" max="7" width="9.75" bestFit="1" customWidth="1"/>
  </cols>
  <sheetData>
    <row r="1" spans="1:4">
      <c r="A1" s="120" t="s">
        <v>100</v>
      </c>
      <c r="B1" t="s">
        <v>101</v>
      </c>
      <c r="C1" t="s">
        <v>103</v>
      </c>
      <c r="D1" t="s">
        <v>104</v>
      </c>
    </row>
    <row r="2" spans="1:4">
      <c r="A2" s="40" t="s">
        <v>416</v>
      </c>
      <c r="B2" s="41" t="s">
        <v>940</v>
      </c>
      <c r="C2" s="42" t="s">
        <v>417</v>
      </c>
      <c r="D2" s="17" t="s">
        <v>374</v>
      </c>
    </row>
    <row r="3" spans="1:4">
      <c r="A3" s="40" t="s">
        <v>418</v>
      </c>
      <c r="B3" s="41" t="s">
        <v>941</v>
      </c>
      <c r="C3" s="42" t="s">
        <v>419</v>
      </c>
      <c r="D3" s="17" t="s">
        <v>374</v>
      </c>
    </row>
    <row r="4" spans="1:4">
      <c r="A4" s="40" t="s">
        <v>420</v>
      </c>
      <c r="B4" s="41" t="s">
        <v>942</v>
      </c>
      <c r="C4" s="42" t="s">
        <v>421</v>
      </c>
      <c r="D4" s="17" t="s">
        <v>374</v>
      </c>
    </row>
    <row r="5" spans="1:4">
      <c r="A5" s="40" t="s">
        <v>422</v>
      </c>
      <c r="B5" s="41" t="s">
        <v>943</v>
      </c>
      <c r="C5" s="42" t="s">
        <v>423</v>
      </c>
      <c r="D5" s="17" t="s">
        <v>374</v>
      </c>
    </row>
    <row r="6" spans="1:4">
      <c r="A6" s="40" t="s">
        <v>424</v>
      </c>
      <c r="B6" s="41" t="s">
        <v>944</v>
      </c>
      <c r="C6" s="42" t="s">
        <v>425</v>
      </c>
      <c r="D6" s="17" t="s">
        <v>374</v>
      </c>
    </row>
    <row r="7" spans="1:4">
      <c r="A7" s="40" t="s">
        <v>426</v>
      </c>
      <c r="B7" s="41" t="s">
        <v>945</v>
      </c>
      <c r="C7" s="42" t="s">
        <v>427</v>
      </c>
      <c r="D7" s="17" t="s">
        <v>374</v>
      </c>
    </row>
    <row r="8" spans="1:4">
      <c r="A8" s="40" t="s">
        <v>372</v>
      </c>
      <c r="B8" s="41" t="s">
        <v>946</v>
      </c>
      <c r="C8" s="42" t="s">
        <v>373</v>
      </c>
      <c r="D8" s="17" t="s">
        <v>374</v>
      </c>
    </row>
    <row r="9" spans="1:4">
      <c r="A9" s="120" t="s">
        <v>391</v>
      </c>
      <c r="B9" t="s">
        <v>947</v>
      </c>
      <c r="C9" t="s">
        <v>392</v>
      </c>
      <c r="D9" t="s">
        <v>374</v>
      </c>
    </row>
    <row r="10" spans="1:4">
      <c r="A10" s="120" t="s">
        <v>393</v>
      </c>
      <c r="B10" t="s">
        <v>948</v>
      </c>
      <c r="C10" t="s">
        <v>394</v>
      </c>
      <c r="D10" t="s">
        <v>374</v>
      </c>
    </row>
    <row r="11" spans="1:4">
      <c r="A11" s="120" t="s">
        <v>395</v>
      </c>
      <c r="B11" t="s">
        <v>949</v>
      </c>
      <c r="C11" t="s">
        <v>396</v>
      </c>
      <c r="D11" t="s">
        <v>374</v>
      </c>
    </row>
    <row r="12" spans="1:4">
      <c r="A12" s="120" t="s">
        <v>397</v>
      </c>
      <c r="B12" t="s">
        <v>950</v>
      </c>
      <c r="C12" t="s">
        <v>398</v>
      </c>
      <c r="D12" t="s">
        <v>374</v>
      </c>
    </row>
    <row r="13" spans="1:4">
      <c r="A13" s="120" t="s">
        <v>399</v>
      </c>
      <c r="B13" t="s">
        <v>951</v>
      </c>
      <c r="C13" t="s">
        <v>400</v>
      </c>
      <c r="D13" t="s">
        <v>374</v>
      </c>
    </row>
    <row r="14" spans="1:4">
      <c r="A14" s="120" t="s">
        <v>401</v>
      </c>
      <c r="B14" t="s">
        <v>952</v>
      </c>
      <c r="C14" t="s">
        <v>402</v>
      </c>
      <c r="D14" t="s">
        <v>374</v>
      </c>
    </row>
    <row r="15" spans="1:4">
      <c r="A15" s="120" t="s">
        <v>403</v>
      </c>
      <c r="B15" s="112" t="s">
        <v>953</v>
      </c>
      <c r="C15" t="s">
        <v>404</v>
      </c>
      <c r="D15" t="s">
        <v>374</v>
      </c>
    </row>
    <row r="16" spans="1:4">
      <c r="A16" s="120" t="s">
        <v>405</v>
      </c>
      <c r="B16" t="s">
        <v>954</v>
      </c>
      <c r="C16" t="s">
        <v>406</v>
      </c>
      <c r="D16" t="s">
        <v>374</v>
      </c>
    </row>
    <row r="17" spans="1:16">
      <c r="A17" s="120" t="s">
        <v>407</v>
      </c>
      <c r="B17" t="s">
        <v>955</v>
      </c>
      <c r="C17" t="s">
        <v>408</v>
      </c>
      <c r="D17" t="s">
        <v>374</v>
      </c>
      <c r="J17" s="131" t="s">
        <v>1087</v>
      </c>
      <c r="K17" s="131"/>
      <c r="L17" s="131"/>
      <c r="M17" s="131"/>
      <c r="N17" s="131"/>
      <c r="O17" s="131"/>
      <c r="P17" s="131"/>
    </row>
    <row r="18" spans="1:16">
      <c r="A18" s="120" t="s">
        <v>409</v>
      </c>
      <c r="B18" t="s">
        <v>956</v>
      </c>
      <c r="C18" t="s">
        <v>410</v>
      </c>
      <c r="D18" t="s">
        <v>374</v>
      </c>
    </row>
    <row r="19" spans="1:16">
      <c r="A19" s="120" t="s">
        <v>411</v>
      </c>
      <c r="B19" s="112" t="s">
        <v>958</v>
      </c>
      <c r="C19" t="s">
        <v>378</v>
      </c>
      <c r="D19" t="s">
        <v>374</v>
      </c>
    </row>
    <row r="20" spans="1:16">
      <c r="A20" s="120" t="s">
        <v>412</v>
      </c>
      <c r="B20" t="s">
        <v>957</v>
      </c>
      <c r="C20" t="s">
        <v>413</v>
      </c>
      <c r="D20" t="s">
        <v>374</v>
      </c>
    </row>
    <row r="21" spans="1:16">
      <c r="A21" s="40" t="s">
        <v>414</v>
      </c>
      <c r="B21" s="41" t="s">
        <v>959</v>
      </c>
      <c r="C21" s="42" t="s">
        <v>415</v>
      </c>
      <c r="D21" s="17" t="s">
        <v>374</v>
      </c>
    </row>
    <row r="22" spans="1:16">
      <c r="A22" s="120" t="s">
        <v>375</v>
      </c>
      <c r="B22" t="s">
        <v>960</v>
      </c>
      <c r="C22" t="s">
        <v>376</v>
      </c>
      <c r="D22" t="s">
        <v>374</v>
      </c>
    </row>
    <row r="23" spans="1:16">
      <c r="A23" s="120" t="s">
        <v>377</v>
      </c>
      <c r="B23" t="s">
        <v>961</v>
      </c>
      <c r="C23" t="s">
        <v>378</v>
      </c>
      <c r="D23" t="s">
        <v>374</v>
      </c>
    </row>
    <row r="24" spans="1:16">
      <c r="A24" s="120" t="s">
        <v>379</v>
      </c>
      <c r="B24" s="106" t="s">
        <v>962</v>
      </c>
      <c r="C24" t="s">
        <v>380</v>
      </c>
      <c r="D24" t="s">
        <v>374</v>
      </c>
      <c r="E24" t="s">
        <v>1105</v>
      </c>
    </row>
    <row r="25" spans="1:16">
      <c r="A25" s="120" t="s">
        <v>381</v>
      </c>
      <c r="B25" s="112" t="s">
        <v>963</v>
      </c>
      <c r="C25" t="s">
        <v>382</v>
      </c>
      <c r="D25" t="s">
        <v>374</v>
      </c>
    </row>
    <row r="26" spans="1:16">
      <c r="A26" s="120" t="s">
        <v>383</v>
      </c>
      <c r="B26" t="s">
        <v>964</v>
      </c>
      <c r="C26" t="s">
        <v>384</v>
      </c>
      <c r="D26" t="s">
        <v>374</v>
      </c>
    </row>
    <row r="27" spans="1:16">
      <c r="A27" s="120" t="s">
        <v>385</v>
      </c>
      <c r="B27" t="s">
        <v>965</v>
      </c>
      <c r="C27" t="s">
        <v>386</v>
      </c>
      <c r="D27" t="s">
        <v>374</v>
      </c>
    </row>
    <row r="28" spans="1:16">
      <c r="A28" s="120" t="s">
        <v>387</v>
      </c>
      <c r="B28" t="s">
        <v>966</v>
      </c>
      <c r="C28" t="s">
        <v>388</v>
      </c>
      <c r="D28" t="s">
        <v>374</v>
      </c>
    </row>
    <row r="29" spans="1:16">
      <c r="A29" s="120" t="s">
        <v>389</v>
      </c>
      <c r="B29" t="s">
        <v>967</v>
      </c>
      <c r="C29" t="s">
        <v>390</v>
      </c>
      <c r="D29" t="s">
        <v>374</v>
      </c>
    </row>
    <row r="30" spans="1:16" ht="17.25">
      <c r="A30" s="29">
        <v>2510</v>
      </c>
      <c r="B30" s="27" t="s">
        <v>968</v>
      </c>
      <c r="C30" s="30">
        <v>7900</v>
      </c>
      <c r="D30" t="s">
        <v>374</v>
      </c>
      <c r="E30" s="24"/>
    </row>
    <row r="31" spans="1:16" ht="17.25">
      <c r="A31" s="29">
        <v>2511</v>
      </c>
      <c r="B31" s="27" t="s">
        <v>969</v>
      </c>
      <c r="C31" s="30">
        <v>6800</v>
      </c>
      <c r="D31" t="s">
        <v>374</v>
      </c>
      <c r="E31" s="24"/>
    </row>
    <row r="32" spans="1:16" ht="17.25">
      <c r="A32" s="29">
        <v>5251</v>
      </c>
      <c r="B32" s="27" t="s">
        <v>970</v>
      </c>
      <c r="C32" s="30">
        <v>4500</v>
      </c>
      <c r="D32" t="s">
        <v>374</v>
      </c>
      <c r="E32" s="24"/>
    </row>
    <row r="33" spans="1:10" ht="17.25">
      <c r="A33" s="29">
        <v>5153</v>
      </c>
      <c r="B33" s="27" t="s">
        <v>971</v>
      </c>
      <c r="C33" s="30">
        <v>5300</v>
      </c>
      <c r="D33" t="s">
        <v>374</v>
      </c>
      <c r="E33" s="24"/>
    </row>
    <row r="34" spans="1:10" ht="17.25">
      <c r="A34" s="29">
        <v>5189</v>
      </c>
      <c r="B34" s="27" t="s">
        <v>972</v>
      </c>
      <c r="C34" s="30">
        <v>5200</v>
      </c>
      <c r="D34" t="s">
        <v>374</v>
      </c>
      <c r="E34" s="24"/>
      <c r="J34" s="96"/>
    </row>
    <row r="35" spans="1:10" ht="17.25">
      <c r="A35" s="29">
        <v>5200</v>
      </c>
      <c r="B35" s="27" t="s">
        <v>973</v>
      </c>
      <c r="C35" s="30">
        <v>4000</v>
      </c>
      <c r="D35" t="s">
        <v>374</v>
      </c>
      <c r="E35" s="24"/>
    </row>
    <row r="36" spans="1:10" ht="17.25">
      <c r="A36" s="29">
        <v>5123</v>
      </c>
      <c r="B36" s="27" t="s">
        <v>974</v>
      </c>
      <c r="C36" s="30">
        <v>6900</v>
      </c>
      <c r="D36" t="s">
        <v>374</v>
      </c>
      <c r="E36" s="24"/>
    </row>
    <row r="37" spans="1:10" ht="18" thickBot="1">
      <c r="A37" s="31">
        <v>2512</v>
      </c>
      <c r="B37" s="32" t="s">
        <v>975</v>
      </c>
      <c r="C37" s="43">
        <v>4700</v>
      </c>
      <c r="D37" t="s">
        <v>374</v>
      </c>
      <c r="E37" s="24"/>
    </row>
    <row r="38" spans="1:10">
      <c r="B38">
        <v>36</v>
      </c>
    </row>
  </sheetData>
  <mergeCells count="1">
    <mergeCell ref="J17:P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6" workbookViewId="0">
      <selection activeCell="G53" sqref="G53"/>
    </sheetView>
  </sheetViews>
  <sheetFormatPr defaultRowHeight="16.5"/>
  <cols>
    <col min="1" max="1" width="9" style="40"/>
    <col min="2" max="2" width="45.75" customWidth="1"/>
    <col min="3" max="3" width="11.375" customWidth="1"/>
    <col min="4" max="4" width="9" style="17"/>
  </cols>
  <sheetData>
    <row r="1" spans="1:17" ht="17.25" thickBot="1">
      <c r="A1" s="40" t="s">
        <v>100</v>
      </c>
      <c r="B1" t="s">
        <v>101</v>
      </c>
      <c r="C1" t="s">
        <v>102</v>
      </c>
      <c r="D1" s="17" t="s">
        <v>103</v>
      </c>
      <c r="E1" t="s">
        <v>104</v>
      </c>
      <c r="F1" t="s">
        <v>839</v>
      </c>
    </row>
    <row r="2" spans="1:17" ht="17.25">
      <c r="A2" s="113">
        <v>1594</v>
      </c>
      <c r="B2" s="55" t="s">
        <v>472</v>
      </c>
      <c r="C2" s="56" t="s">
        <v>470</v>
      </c>
      <c r="D2" s="57">
        <v>5000</v>
      </c>
      <c r="E2">
        <v>2500</v>
      </c>
      <c r="F2" t="s">
        <v>838</v>
      </c>
      <c r="G2" s="129" t="s">
        <v>866</v>
      </c>
      <c r="H2" s="129"/>
      <c r="I2" s="129"/>
      <c r="J2" s="129"/>
      <c r="K2" s="129"/>
      <c r="L2" s="97"/>
      <c r="M2" s="97"/>
      <c r="N2" s="97"/>
      <c r="O2" s="97"/>
      <c r="P2" s="97"/>
      <c r="Q2" s="97"/>
    </row>
    <row r="3" spans="1:17" ht="18" thickBot="1">
      <c r="A3" s="114">
        <v>1596</v>
      </c>
      <c r="B3" s="58" t="s">
        <v>473</v>
      </c>
      <c r="C3" s="59" t="s">
        <v>471</v>
      </c>
      <c r="D3" s="60">
        <v>6900</v>
      </c>
      <c r="E3">
        <v>2500</v>
      </c>
      <c r="F3" t="s">
        <v>838</v>
      </c>
      <c r="J3" s="97"/>
      <c r="K3" s="97"/>
      <c r="L3" s="97"/>
      <c r="M3" s="97"/>
      <c r="N3" s="97"/>
      <c r="O3" s="97"/>
      <c r="P3" s="97"/>
    </row>
    <row r="4" spans="1:17">
      <c r="A4" s="123">
        <v>1579</v>
      </c>
      <c r="B4" s="61" t="s">
        <v>475</v>
      </c>
      <c r="C4" s="61" t="s">
        <v>474</v>
      </c>
      <c r="D4" s="17">
        <v>4000</v>
      </c>
      <c r="E4">
        <v>2500</v>
      </c>
    </row>
    <row r="5" spans="1:17">
      <c r="A5" s="124">
        <v>1580</v>
      </c>
      <c r="B5" s="62" t="s">
        <v>476</v>
      </c>
      <c r="C5" s="62" t="s">
        <v>474</v>
      </c>
      <c r="D5" s="17">
        <v>4000</v>
      </c>
      <c r="E5">
        <v>2500</v>
      </c>
      <c r="G5" s="129" t="s">
        <v>867</v>
      </c>
      <c r="H5" s="129"/>
      <c r="I5" s="129"/>
      <c r="J5" s="129"/>
      <c r="K5" s="129"/>
    </row>
    <row r="6" spans="1:17">
      <c r="A6" s="124">
        <v>1581</v>
      </c>
      <c r="B6" s="62" t="s">
        <v>477</v>
      </c>
      <c r="C6" s="62" t="s">
        <v>474</v>
      </c>
      <c r="D6" s="17">
        <v>4000</v>
      </c>
      <c r="E6">
        <v>2500</v>
      </c>
    </row>
    <row r="7" spans="1:17">
      <c r="A7" s="124">
        <v>1584</v>
      </c>
      <c r="B7" s="62" t="s">
        <v>478</v>
      </c>
      <c r="C7" s="62" t="s">
        <v>474</v>
      </c>
      <c r="D7" s="17">
        <v>4000</v>
      </c>
      <c r="E7">
        <v>2500</v>
      </c>
    </row>
    <row r="8" spans="1:17">
      <c r="A8" s="124">
        <v>1583</v>
      </c>
      <c r="B8" s="62" t="s">
        <v>479</v>
      </c>
      <c r="C8" s="62" t="s">
        <v>474</v>
      </c>
      <c r="D8" s="17">
        <v>4000</v>
      </c>
      <c r="E8">
        <v>2500</v>
      </c>
    </row>
    <row r="9" spans="1:17">
      <c r="A9" s="124">
        <v>1588</v>
      </c>
      <c r="B9" s="62" t="s">
        <v>480</v>
      </c>
      <c r="C9" s="62" t="s">
        <v>474</v>
      </c>
      <c r="D9" s="17">
        <v>4000</v>
      </c>
      <c r="E9">
        <v>2500</v>
      </c>
    </row>
    <row r="10" spans="1:17" ht="17.25" thickBot="1">
      <c r="A10" s="124">
        <v>1589</v>
      </c>
      <c r="B10" s="62" t="s">
        <v>481</v>
      </c>
      <c r="C10" s="62" t="s">
        <v>474</v>
      </c>
      <c r="D10" s="17">
        <v>4000</v>
      </c>
      <c r="E10">
        <v>2500</v>
      </c>
    </row>
    <row r="11" spans="1:17">
      <c r="A11" s="144">
        <v>1641</v>
      </c>
      <c r="B11" s="142" t="s">
        <v>841</v>
      </c>
      <c r="C11" s="143" t="s">
        <v>482</v>
      </c>
      <c r="D11" s="132">
        <v>13000</v>
      </c>
      <c r="E11">
        <v>2500</v>
      </c>
    </row>
    <row r="12" spans="1:17">
      <c r="A12" s="145"/>
      <c r="B12" s="137"/>
      <c r="C12" s="146"/>
      <c r="D12" s="133"/>
      <c r="E12">
        <v>2500</v>
      </c>
    </row>
    <row r="13" spans="1:17">
      <c r="A13" s="145">
        <v>1642</v>
      </c>
      <c r="B13" s="136" t="s">
        <v>842</v>
      </c>
      <c r="C13" s="138" t="s">
        <v>482</v>
      </c>
      <c r="D13" s="148">
        <v>13000</v>
      </c>
      <c r="E13">
        <v>2500</v>
      </c>
    </row>
    <row r="14" spans="1:17">
      <c r="A14" s="145"/>
      <c r="B14" s="137"/>
      <c r="C14" s="139"/>
      <c r="D14" s="149"/>
      <c r="E14">
        <v>2500</v>
      </c>
    </row>
    <row r="15" spans="1:17">
      <c r="A15" s="145">
        <v>1653</v>
      </c>
      <c r="B15" s="136" t="s">
        <v>843</v>
      </c>
      <c r="C15" s="138" t="s">
        <v>482</v>
      </c>
      <c r="D15" s="148">
        <v>13000</v>
      </c>
      <c r="E15">
        <v>2500</v>
      </c>
    </row>
    <row r="16" spans="1:17">
      <c r="A16" s="145"/>
      <c r="B16" s="137"/>
      <c r="C16" s="139"/>
      <c r="D16" s="149"/>
      <c r="E16">
        <v>2500</v>
      </c>
      <c r="G16" s="129" t="s">
        <v>868</v>
      </c>
      <c r="H16" s="129"/>
      <c r="I16" s="129"/>
      <c r="J16" s="129"/>
      <c r="K16" s="129"/>
      <c r="L16" s="129"/>
    </row>
    <row r="17" spans="1:19">
      <c r="A17" s="145">
        <v>1640</v>
      </c>
      <c r="B17" s="136" t="s">
        <v>844</v>
      </c>
      <c r="C17" s="138" t="s">
        <v>483</v>
      </c>
      <c r="D17" s="148">
        <v>13500</v>
      </c>
      <c r="E17">
        <v>2500</v>
      </c>
      <c r="G17" s="129" t="s">
        <v>869</v>
      </c>
      <c r="H17" s="129"/>
      <c r="I17" s="129"/>
      <c r="J17" s="129"/>
      <c r="K17" s="129"/>
      <c r="L17" s="129"/>
    </row>
    <row r="18" spans="1:19">
      <c r="A18" s="145"/>
      <c r="B18" s="137"/>
      <c r="C18" s="139"/>
      <c r="D18" s="149"/>
      <c r="E18">
        <v>2500</v>
      </c>
    </row>
    <row r="19" spans="1:19">
      <c r="A19" s="121">
        <v>1998</v>
      </c>
      <c r="B19" s="87" t="s">
        <v>845</v>
      </c>
      <c r="C19" s="63" t="s">
        <v>484</v>
      </c>
      <c r="D19" s="148">
        <v>22000</v>
      </c>
      <c r="E19">
        <v>2500</v>
      </c>
    </row>
    <row r="20" spans="1:19">
      <c r="A20" s="121">
        <v>1997</v>
      </c>
      <c r="B20" s="87" t="s">
        <v>846</v>
      </c>
      <c r="C20" s="63"/>
      <c r="D20" s="149"/>
      <c r="E20">
        <v>2500</v>
      </c>
      <c r="N20" s="129"/>
      <c r="O20" s="129"/>
      <c r="P20" s="129"/>
      <c r="Q20" s="129"/>
      <c r="R20" s="129"/>
      <c r="S20" s="129"/>
    </row>
    <row r="21" spans="1:19">
      <c r="A21" s="121">
        <v>1999</v>
      </c>
      <c r="B21" s="87" t="s">
        <v>847</v>
      </c>
      <c r="C21" s="138" t="s">
        <v>485</v>
      </c>
      <c r="D21" s="134">
        <v>8700</v>
      </c>
      <c r="E21">
        <v>2500</v>
      </c>
    </row>
    <row r="22" spans="1:19" ht="17.25" thickBot="1">
      <c r="A22" s="115">
        <v>1996</v>
      </c>
      <c r="B22" s="88" t="s">
        <v>848</v>
      </c>
      <c r="C22" s="147"/>
      <c r="D22" s="150"/>
      <c r="E22">
        <v>2500</v>
      </c>
    </row>
    <row r="23" spans="1:19">
      <c r="A23" s="141">
        <v>1418</v>
      </c>
      <c r="B23" s="142" t="s">
        <v>489</v>
      </c>
      <c r="C23" s="143" t="s">
        <v>486</v>
      </c>
      <c r="D23" s="132">
        <v>27700</v>
      </c>
      <c r="E23">
        <v>2500</v>
      </c>
      <c r="F23" t="s">
        <v>840</v>
      </c>
    </row>
    <row r="24" spans="1:19">
      <c r="A24" s="135"/>
      <c r="B24" s="137"/>
      <c r="C24" s="139"/>
      <c r="D24" s="133"/>
      <c r="E24">
        <v>2500</v>
      </c>
      <c r="F24" t="s">
        <v>840</v>
      </c>
    </row>
    <row r="25" spans="1:19">
      <c r="A25" s="135">
        <v>1419</v>
      </c>
      <c r="B25" s="136" t="s">
        <v>490</v>
      </c>
      <c r="C25" s="138" t="s">
        <v>486</v>
      </c>
      <c r="D25" s="134">
        <v>27700</v>
      </c>
      <c r="E25">
        <v>2500</v>
      </c>
      <c r="F25" t="s">
        <v>840</v>
      </c>
      <c r="G25" s="129" t="s">
        <v>870</v>
      </c>
      <c r="H25" s="129"/>
      <c r="I25" s="129"/>
      <c r="J25" s="129"/>
      <c r="K25" s="129"/>
    </row>
    <row r="26" spans="1:19">
      <c r="A26" s="135"/>
      <c r="B26" s="137"/>
      <c r="C26" s="139"/>
      <c r="D26" s="133"/>
      <c r="E26">
        <v>2500</v>
      </c>
      <c r="F26" t="s">
        <v>840</v>
      </c>
    </row>
    <row r="27" spans="1:19">
      <c r="A27" s="135">
        <v>1447</v>
      </c>
      <c r="B27" s="136" t="s">
        <v>487</v>
      </c>
      <c r="C27" s="138" t="s">
        <v>486</v>
      </c>
      <c r="D27" s="134">
        <v>27700</v>
      </c>
      <c r="E27">
        <v>2500</v>
      </c>
      <c r="F27" t="s">
        <v>840</v>
      </c>
    </row>
    <row r="28" spans="1:19">
      <c r="A28" s="135"/>
      <c r="B28" s="137"/>
      <c r="C28" s="139"/>
      <c r="D28" s="133"/>
      <c r="E28">
        <v>2500</v>
      </c>
      <c r="F28" t="s">
        <v>840</v>
      </c>
    </row>
    <row r="29" spans="1:19">
      <c r="A29" s="135">
        <v>1416</v>
      </c>
      <c r="B29" s="136" t="s">
        <v>488</v>
      </c>
      <c r="C29" s="138" t="s">
        <v>486</v>
      </c>
      <c r="D29" s="134">
        <v>27700</v>
      </c>
      <c r="E29">
        <v>2500</v>
      </c>
      <c r="F29" t="s">
        <v>840</v>
      </c>
    </row>
    <row r="30" spans="1:19" ht="17.25" thickBot="1">
      <c r="A30" s="140"/>
      <c r="B30" s="137"/>
      <c r="C30" s="139"/>
      <c r="D30" s="133"/>
      <c r="E30">
        <v>2500</v>
      </c>
      <c r="F30" t="s">
        <v>840</v>
      </c>
    </row>
    <row r="31" spans="1:19">
      <c r="A31" s="40">
        <v>403</v>
      </c>
      <c r="B31" s="41" t="s">
        <v>492</v>
      </c>
      <c r="C31" s="64"/>
      <c r="D31" s="64" t="s">
        <v>491</v>
      </c>
      <c r="E31" s="65" t="s">
        <v>374</v>
      </c>
    </row>
    <row r="32" spans="1:19">
      <c r="A32" s="40">
        <v>657</v>
      </c>
      <c r="B32" t="s">
        <v>493</v>
      </c>
      <c r="D32" s="17" t="s">
        <v>498</v>
      </c>
      <c r="E32" t="s">
        <v>499</v>
      </c>
    </row>
    <row r="33" spans="1:16">
      <c r="A33" s="40">
        <v>658</v>
      </c>
      <c r="B33" t="s">
        <v>494</v>
      </c>
      <c r="D33" s="17" t="s">
        <v>498</v>
      </c>
      <c r="E33" t="s">
        <v>499</v>
      </c>
    </row>
    <row r="34" spans="1:16">
      <c r="A34" s="40" t="s">
        <v>1100</v>
      </c>
      <c r="B34" t="s">
        <v>495</v>
      </c>
      <c r="D34" s="17" t="s">
        <v>498</v>
      </c>
      <c r="E34" t="s">
        <v>499</v>
      </c>
    </row>
    <row r="35" spans="1:16">
      <c r="A35" s="40" t="s">
        <v>1099</v>
      </c>
      <c r="B35" t="s">
        <v>496</v>
      </c>
      <c r="D35" s="17" t="s">
        <v>500</v>
      </c>
      <c r="E35" t="s">
        <v>374</v>
      </c>
    </row>
    <row r="36" spans="1:16">
      <c r="A36" s="40" t="s">
        <v>1098</v>
      </c>
      <c r="B36" t="s">
        <v>497</v>
      </c>
      <c r="D36" s="17" t="s">
        <v>500</v>
      </c>
      <c r="E36" t="s">
        <v>374</v>
      </c>
    </row>
    <row r="37" spans="1:16" s="116" customFormat="1">
      <c r="A37" s="99" t="s">
        <v>1097</v>
      </c>
      <c r="B37" s="116" t="s">
        <v>1096</v>
      </c>
      <c r="D37" s="102" t="s">
        <v>500</v>
      </c>
      <c r="E37" s="116" t="s">
        <v>374</v>
      </c>
      <c r="F37" s="116" t="s">
        <v>1101</v>
      </c>
    </row>
    <row r="38" spans="1:16">
      <c r="A38" s="40">
        <v>4096</v>
      </c>
      <c r="B38" t="s">
        <v>501</v>
      </c>
      <c r="D38" s="17" t="s">
        <v>503</v>
      </c>
      <c r="E38" t="s">
        <v>374</v>
      </c>
    </row>
    <row r="39" spans="1:16">
      <c r="A39" s="40">
        <v>406</v>
      </c>
      <c r="B39" t="s">
        <v>502</v>
      </c>
      <c r="D39" s="17" t="s">
        <v>504</v>
      </c>
      <c r="E39" t="s">
        <v>374</v>
      </c>
    </row>
    <row r="40" spans="1:16">
      <c r="A40" s="40">
        <v>651</v>
      </c>
      <c r="B40" t="s">
        <v>505</v>
      </c>
      <c r="D40" s="66" t="s">
        <v>532</v>
      </c>
      <c r="E40" s="67" t="s">
        <v>499</v>
      </c>
    </row>
    <row r="41" spans="1:16">
      <c r="A41" s="40">
        <v>655</v>
      </c>
      <c r="B41" t="s">
        <v>506</v>
      </c>
      <c r="D41" s="68" t="s">
        <v>532</v>
      </c>
      <c r="E41" s="69" t="s">
        <v>499</v>
      </c>
    </row>
    <row r="42" spans="1:16">
      <c r="A42" s="40">
        <v>653</v>
      </c>
      <c r="B42" t="s">
        <v>507</v>
      </c>
      <c r="D42" s="70" t="s">
        <v>532</v>
      </c>
      <c r="E42" s="71" t="s">
        <v>499</v>
      </c>
    </row>
    <row r="43" spans="1:16">
      <c r="A43" s="40">
        <v>649</v>
      </c>
      <c r="B43" t="s">
        <v>508</v>
      </c>
      <c r="D43" s="68" t="s">
        <v>532</v>
      </c>
      <c r="E43" s="69" t="s">
        <v>499</v>
      </c>
    </row>
    <row r="44" spans="1:16">
      <c r="A44" s="40">
        <v>462</v>
      </c>
      <c r="B44" t="s">
        <v>509</v>
      </c>
      <c r="D44" s="70" t="s">
        <v>533</v>
      </c>
      <c r="E44" s="71" t="s">
        <v>499</v>
      </c>
    </row>
    <row r="45" spans="1:16">
      <c r="A45" s="40">
        <v>464</v>
      </c>
      <c r="B45" t="s">
        <v>510</v>
      </c>
      <c r="D45" s="68" t="s">
        <v>533</v>
      </c>
      <c r="E45" s="69" t="s">
        <v>499</v>
      </c>
      <c r="I45" s="129" t="s">
        <v>871</v>
      </c>
      <c r="J45" s="129"/>
      <c r="K45" s="129"/>
      <c r="L45" s="129"/>
      <c r="M45" s="129"/>
      <c r="N45" s="129"/>
      <c r="O45" s="129"/>
    </row>
    <row r="46" spans="1:16">
      <c r="A46" s="40">
        <v>463</v>
      </c>
      <c r="B46" t="s">
        <v>511</v>
      </c>
      <c r="D46" s="70" t="s">
        <v>533</v>
      </c>
      <c r="E46" s="71" t="s">
        <v>499</v>
      </c>
      <c r="I46" s="129" t="s">
        <v>873</v>
      </c>
      <c r="J46" s="129"/>
      <c r="K46" s="129"/>
      <c r="L46" s="129"/>
      <c r="M46" s="129"/>
      <c r="N46" s="129"/>
      <c r="O46" s="129"/>
      <c r="P46" s="129"/>
    </row>
    <row r="47" spans="1:16">
      <c r="A47" s="40">
        <v>422</v>
      </c>
      <c r="B47" t="s">
        <v>512</v>
      </c>
      <c r="D47" s="68" t="s">
        <v>534</v>
      </c>
      <c r="E47" s="69" t="s">
        <v>499</v>
      </c>
    </row>
    <row r="48" spans="1:16">
      <c r="A48" s="40">
        <v>426</v>
      </c>
      <c r="B48" t="s">
        <v>513</v>
      </c>
      <c r="D48" s="70" t="s">
        <v>534</v>
      </c>
      <c r="E48" s="71" t="s">
        <v>499</v>
      </c>
    </row>
    <row r="49" spans="1:15">
      <c r="A49" s="40">
        <v>424</v>
      </c>
      <c r="B49" t="s">
        <v>514</v>
      </c>
      <c r="D49" s="68" t="s">
        <v>534</v>
      </c>
      <c r="E49" s="69" t="s">
        <v>499</v>
      </c>
    </row>
    <row r="50" spans="1:15">
      <c r="A50" s="40">
        <v>420</v>
      </c>
      <c r="B50" t="s">
        <v>515</v>
      </c>
      <c r="D50" s="70" t="s">
        <v>534</v>
      </c>
      <c r="E50" s="71" t="s">
        <v>499</v>
      </c>
    </row>
    <row r="51" spans="1:15">
      <c r="A51" s="40" t="s">
        <v>516</v>
      </c>
      <c r="B51" t="s">
        <v>517</v>
      </c>
      <c r="D51" s="68" t="s">
        <v>535</v>
      </c>
      <c r="E51" s="69" t="s">
        <v>499</v>
      </c>
    </row>
    <row r="52" spans="1:15">
      <c r="A52" s="40" t="s">
        <v>518</v>
      </c>
      <c r="B52" t="s">
        <v>519</v>
      </c>
      <c r="D52" s="70" t="s">
        <v>535</v>
      </c>
      <c r="E52" s="71" t="s">
        <v>499</v>
      </c>
    </row>
    <row r="53" spans="1:15">
      <c r="A53" s="40" t="s">
        <v>520</v>
      </c>
      <c r="B53" t="s">
        <v>521</v>
      </c>
      <c r="D53" s="68" t="s">
        <v>536</v>
      </c>
      <c r="E53" s="69" t="s">
        <v>499</v>
      </c>
    </row>
    <row r="54" spans="1:15">
      <c r="A54" s="40">
        <v>651</v>
      </c>
      <c r="B54" t="s">
        <v>522</v>
      </c>
      <c r="D54" s="70" t="s">
        <v>536</v>
      </c>
      <c r="E54" s="71" t="s">
        <v>499</v>
      </c>
    </row>
    <row r="55" spans="1:15">
      <c r="A55" s="40" t="s">
        <v>523</v>
      </c>
      <c r="B55" t="s">
        <v>524</v>
      </c>
      <c r="D55" s="68" t="s">
        <v>537</v>
      </c>
      <c r="E55" s="72" t="s">
        <v>374</v>
      </c>
      <c r="J55" s="129" t="s">
        <v>1088</v>
      </c>
      <c r="K55" s="129"/>
      <c r="L55" s="129"/>
      <c r="M55" s="129"/>
      <c r="N55" s="129"/>
      <c r="O55" s="129"/>
    </row>
    <row r="56" spans="1:15">
      <c r="A56" s="40" t="s">
        <v>525</v>
      </c>
      <c r="B56" t="s">
        <v>872</v>
      </c>
      <c r="D56" s="70" t="s">
        <v>537</v>
      </c>
      <c r="E56" s="73" t="s">
        <v>374</v>
      </c>
      <c r="J56" s="129"/>
      <c r="K56" s="129"/>
      <c r="L56" s="129"/>
      <c r="M56" s="129"/>
      <c r="N56" s="129"/>
      <c r="O56" s="129"/>
    </row>
    <row r="57" spans="1:15">
      <c r="A57" s="40" t="s">
        <v>526</v>
      </c>
      <c r="B57" t="s">
        <v>527</v>
      </c>
      <c r="D57" s="68" t="s">
        <v>537</v>
      </c>
      <c r="E57" s="72" t="s">
        <v>374</v>
      </c>
      <c r="J57" s="129"/>
      <c r="K57" s="129"/>
      <c r="L57" s="129"/>
      <c r="M57" s="129"/>
      <c r="N57" s="129"/>
      <c r="O57" s="129"/>
    </row>
    <row r="58" spans="1:15">
      <c r="A58" s="40" t="s">
        <v>528</v>
      </c>
      <c r="B58" t="s">
        <v>529</v>
      </c>
      <c r="D58" s="70" t="s">
        <v>537</v>
      </c>
      <c r="E58" s="73" t="s">
        <v>374</v>
      </c>
      <c r="J58" s="129"/>
      <c r="K58" s="129"/>
      <c r="L58" s="129"/>
      <c r="M58" s="129"/>
      <c r="N58" s="129"/>
      <c r="O58" s="129"/>
    </row>
    <row r="59" spans="1:15">
      <c r="A59" s="40" t="s">
        <v>523</v>
      </c>
      <c r="B59" t="s">
        <v>530</v>
      </c>
      <c r="D59" s="68" t="s">
        <v>537</v>
      </c>
      <c r="E59" s="72" t="s">
        <v>374</v>
      </c>
      <c r="J59" s="129"/>
      <c r="K59" s="129"/>
      <c r="L59" s="129"/>
      <c r="M59" s="129"/>
      <c r="N59" s="129"/>
      <c r="O59" s="129"/>
    </row>
  </sheetData>
  <mergeCells count="44">
    <mergeCell ref="I45:O45"/>
    <mergeCell ref="I46:P46"/>
    <mergeCell ref="J55:O59"/>
    <mergeCell ref="N20:S20"/>
    <mergeCell ref="G2:K2"/>
    <mergeCell ref="G5:K5"/>
    <mergeCell ref="G17:L17"/>
    <mergeCell ref="G16:L16"/>
    <mergeCell ref="A15:A16"/>
    <mergeCell ref="B15:B16"/>
    <mergeCell ref="C15:C16"/>
    <mergeCell ref="A17:A18"/>
    <mergeCell ref="B17:B18"/>
    <mergeCell ref="C17:C18"/>
    <mergeCell ref="C21:C22"/>
    <mergeCell ref="D11:D12"/>
    <mergeCell ref="D13:D14"/>
    <mergeCell ref="D15:D16"/>
    <mergeCell ref="D17:D18"/>
    <mergeCell ref="D19:D20"/>
    <mergeCell ref="D21:D22"/>
    <mergeCell ref="A11:A12"/>
    <mergeCell ref="B11:B12"/>
    <mergeCell ref="C11:C12"/>
    <mergeCell ref="A13:A14"/>
    <mergeCell ref="B13:B14"/>
    <mergeCell ref="C13:C14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D23:D24"/>
    <mergeCell ref="D25:D26"/>
    <mergeCell ref="D27:D28"/>
    <mergeCell ref="G25:K25"/>
    <mergeCell ref="D29:D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</vt:lpstr>
      <vt:lpstr>용기라면류</vt:lpstr>
      <vt:lpstr>식품</vt:lpstr>
      <vt:lpstr>스낵제과</vt:lpstr>
      <vt:lpstr>시리얼</vt:lpstr>
      <vt:lpstr>생수음료</vt:lpstr>
      <vt:lpstr>원두커피</vt:lpstr>
      <vt:lpstr>자판기</vt:lpstr>
      <vt:lpstr>맥심커피</vt:lpstr>
      <vt:lpstr>카누</vt:lpstr>
      <vt:lpstr>오레오</vt:lpstr>
      <vt:lpstr>전통차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2017-04-14T06:37:19Z</dcterms:modified>
</cp:coreProperties>
</file>