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EABBB4A-6A38-4F03-964E-741E7E9C0946}" xr6:coauthVersionLast="47" xr6:coauthVersionMax="47" xr10:uidLastSave="{00000000-0000-0000-0000-000000000000}"/>
  <bookViews>
    <workbookView xWindow="11424" yWindow="0" windowWidth="11712" windowHeight="13056" firstSheet="7" activeTab="10" xr2:uid="{06757EA8-E53E-5C4C-9EAA-7424AD76BDA5}"/>
  </bookViews>
  <sheets>
    <sheet name="Cover Page" sheetId="16" r:id="rId1"/>
    <sheet name="Convert()" sheetId="8" r:id="rId2"/>
    <sheet name="convert 2" sheetId="9" r:id="rId3"/>
    <sheet name="Filter ()" sheetId="13" r:id="rId4"/>
    <sheet name="Filter 2 criterias" sheetId="14" r:id="rId5"/>
    <sheet name="Sequence 1,2" sheetId="15" r:id="rId6"/>
    <sheet name="xlookup 1" sheetId="7" r:id="rId7"/>
    <sheet name="xlookup 2" sheetId="6" r:id="rId8"/>
    <sheet name="sumifs 1" sheetId="10" r:id="rId9"/>
    <sheet name="sumifs 2" sheetId="11" r:id="rId10"/>
    <sheet name="bonus" sheetId="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3" i="8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3" i="8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</calcChain>
</file>

<file path=xl/sharedStrings.xml><?xml version="1.0" encoding="utf-8"?>
<sst xmlns="http://schemas.openxmlformats.org/spreadsheetml/2006/main" count="283" uniqueCount="94">
  <si>
    <t>Name</t>
  </si>
  <si>
    <t>Employee</t>
  </si>
  <si>
    <t>Revenue</t>
  </si>
  <si>
    <t>Bill Smith</t>
  </si>
  <si>
    <t>Kennedi Singh</t>
  </si>
  <si>
    <t>Harley Fritz</t>
  </si>
  <si>
    <t>Nyla Novak</t>
  </si>
  <si>
    <t>David Rasmussen</t>
  </si>
  <si>
    <t>Ivan Hines</t>
  </si>
  <si>
    <t>Jonah Higgins</t>
  </si>
  <si>
    <t>Jordan Boone</t>
  </si>
  <si>
    <t>Kylee Townsend</t>
  </si>
  <si>
    <t>Nora Rollins</t>
  </si>
  <si>
    <t>Brendan Walls</t>
  </si>
  <si>
    <t>Conor Wise</t>
  </si>
  <si>
    <t>Steven Michael</t>
  </si>
  <si>
    <t>Lucia Mckay</t>
  </si>
  <si>
    <t>Josue Roach</t>
  </si>
  <si>
    <t>Franklin Wright</t>
  </si>
  <si>
    <t>Order ID</t>
  </si>
  <si>
    <t>Delivery Date</t>
  </si>
  <si>
    <t>Product</t>
  </si>
  <si>
    <t>Coca-Cola</t>
  </si>
  <si>
    <t>Fanta</t>
  </si>
  <si>
    <t>Diet Coke</t>
  </si>
  <si>
    <t>Tropicana</t>
  </si>
  <si>
    <t>Evian Water</t>
  </si>
  <si>
    <t>Sprite</t>
  </si>
  <si>
    <t>Pepsi</t>
  </si>
  <si>
    <t>Coke Cherry</t>
  </si>
  <si>
    <t>Ice Tea</t>
  </si>
  <si>
    <t>Nestea</t>
  </si>
  <si>
    <t>Gatorade</t>
  </si>
  <si>
    <t>Powerade</t>
  </si>
  <si>
    <t>Fanta Orange</t>
  </si>
  <si>
    <t>Fanta Lemon</t>
  </si>
  <si>
    <t>San Pellegrino</t>
  </si>
  <si>
    <t>Fanta Grape</t>
  </si>
  <si>
    <t>Lucozade</t>
  </si>
  <si>
    <t>Order Date</t>
  </si>
  <si>
    <t>Time to delivery</t>
  </si>
  <si>
    <t>Commission</t>
  </si>
  <si>
    <t>Sales</t>
  </si>
  <si>
    <t>Employee:</t>
  </si>
  <si>
    <t>Revenue:</t>
  </si>
  <si>
    <t>Weight (lbm)</t>
  </si>
  <si>
    <t>Hours</t>
  </si>
  <si>
    <t>Days</t>
  </si>
  <si>
    <t>Weight (kg)</t>
  </si>
  <si>
    <t>Department</t>
  </si>
  <si>
    <t>Marketing</t>
  </si>
  <si>
    <t>Operations</t>
  </si>
  <si>
    <t>Finance</t>
  </si>
  <si>
    <t>Office</t>
  </si>
  <si>
    <t>London</t>
  </si>
  <si>
    <t>New York</t>
  </si>
  <si>
    <t>Tokyo</t>
  </si>
  <si>
    <t>Office:</t>
  </si>
  <si>
    <t>Small Fanta Orange</t>
  </si>
  <si>
    <t>Large Fanta Lemon</t>
  </si>
  <si>
    <t>Can Fanta Grape</t>
  </si>
  <si>
    <t>Medium Diet Coke</t>
  </si>
  <si>
    <t>Name:</t>
  </si>
  <si>
    <t>Product:</t>
  </si>
  <si>
    <t>Sam Johnson</t>
  </si>
  <si>
    <t>Kobe Durant</t>
  </si>
  <si>
    <t>Elon Jobs</t>
  </si>
  <si>
    <t>Olivia Curtis</t>
  </si>
  <si>
    <t>Lily Peterson</t>
  </si>
  <si>
    <t>Richard Bron</t>
  </si>
  <si>
    <t>Bart Chang</t>
  </si>
  <si>
    <t>Bob Bolard</t>
  </si>
  <si>
    <t>Rachel Wang</t>
  </si>
  <si>
    <t>Michael Lee</t>
  </si>
  <si>
    <t>Bob Smith</t>
  </si>
  <si>
    <t>Jack Craig</t>
  </si>
  <si>
    <t>Lewis Sock</t>
  </si>
  <si>
    <t>Salary</t>
  </si>
  <si>
    <t>Nico Will</t>
  </si>
  <si>
    <t>Sarah AJ</t>
  </si>
  <si>
    <t>Terry Cruise</t>
  </si>
  <si>
    <t>Number</t>
  </si>
  <si>
    <t>December Days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</si>
  <si>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</si>
  <si>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</si>
  <si>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</si>
  <si>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</si>
  <si>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</si>
  <si>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Excel Formulas Dataset.</t>
  </si>
  <si>
    <t xml:space="preserve">Get our Excel for Business and Finance course. </t>
  </si>
  <si>
    <t>FILTER(B3:C18,C3:C18="Finance")</t>
  </si>
  <si>
    <t>Filter(B3:D18,(C3:C18="Finance")*(D3:D18&gt;80000))</t>
  </si>
  <si>
    <t>sequance(counta(range name cells))</t>
  </si>
  <si>
    <t>DATE(2024,12,Sequence(31))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</si>
</sst>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_-* #,##0_-;\-* #,##0_-;_-* &quot;-&quot;??_-;_-@_-"/>
    <numFmt numFmtId="166" formatCode="&quot;$&quot;#,##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3" xfId="0" applyFont="1" applyBorder="1" applyAlignment="1">
      <alignment horizontal="center" vertical="center"/>
    </xf>
    <xf numFmtId="0" fontId="0" fillId="0" borderId="4" xfId="0" applyBorder="1"/>
    <xf numFmtId="0" fontId="0" fillId="5" borderId="0" xfId="0" applyFill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0" fillId="0" borderId="6" xfId="0" applyBorder="1"/>
    <xf numFmtId="0" fontId="1" fillId="0" borderId="5" xfId="0" applyFont="1" applyBorder="1"/>
    <xf numFmtId="0" fontId="9" fillId="0" borderId="0" xfId="0" applyFont="1" applyAlignment="1">
      <alignment horizontal="center"/>
    </xf>
    <xf numFmtId="0" fontId="1" fillId="0" borderId="6" xfId="0" applyFont="1" applyBorder="1"/>
    <xf numFmtId="0" fontId="1" fillId="5" borderId="0" xfId="0" applyFont="1" applyFill="1"/>
    <xf numFmtId="0" fontId="1" fillId="0" borderId="0" xfId="0" applyFont="1"/>
    <xf numFmtId="0" fontId="0" fillId="0" borderId="5" xfId="0" applyBorder="1" applyAlignment="1">
      <alignment vertical="center"/>
    </xf>
    <xf numFmtId="0" fontId="11" fillId="6" borderId="7" xfId="3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5" borderId="0" xfId="0" applyFill="1" applyAlignment="1">
      <alignment vertical="center"/>
    </xf>
    <xf numFmtId="0" fontId="12" fillId="0" borderId="0" xfId="3" applyFont="1" applyFill="1" applyBorder="1"/>
    <xf numFmtId="0" fontId="5" fillId="0" borderId="8" xfId="0" applyFont="1" applyBorder="1"/>
    <xf numFmtId="0" fontId="0" fillId="0" borderId="0" xfId="0" applyAlignment="1">
      <alignment vertical="top" wrapText="1"/>
    </xf>
    <xf numFmtId="0" fontId="0" fillId="0" borderId="9" xfId="0" applyBorder="1"/>
    <xf numFmtId="0" fontId="0" fillId="0" borderId="8" xfId="0" applyBorder="1"/>
    <xf numFmtId="0" fontId="0" fillId="0" borderId="10" xfId="0" applyBorder="1"/>
  </cellXfs>
  <cellStyles count="4">
    <cellStyle name="Comma" xfId="1" builtinId="3"/>
    <cellStyle name="Hyperlink 2" xfId="3" xr:uid="{AF7B7BCA-4898-4508-A231-EF61BB45D67F}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C556222A-F6D5-403B-B894-E030DF7420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E9B6F-6CE1-41DC-B722-E8156C1AE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6034-350F-42C9-9271-CD63ACEDED46}">
  <dimension ref="B3:D16"/>
  <sheetViews>
    <sheetView showGridLines="0" zoomScale="110" zoomScaleNormal="110" workbookViewId="0">
      <selection activeCell="F9" sqref="F9"/>
    </sheetView>
  </sheetViews>
  <sheetFormatPr defaultColWidth="10.796875" defaultRowHeight="15.6" x14ac:dyDescent="0.3"/>
  <cols>
    <col min="1" max="1" width="10.796875" style="25"/>
    <col min="2" max="2" width="8.5" style="25" customWidth="1"/>
    <col min="3" max="3" width="102.69921875" style="25" bestFit="1" customWidth="1"/>
    <col min="4" max="4" width="9.5" style="25" customWidth="1"/>
    <col min="5" max="16384" width="10.796875" style="25"/>
  </cols>
  <sheetData>
    <row r="3" spans="2:4" ht="61.2" x14ac:dyDescent="0.3">
      <c r="B3" s="22"/>
      <c r="C3" s="23" t="s">
        <v>88</v>
      </c>
      <c r="D3" s="24"/>
    </row>
    <row r="4" spans="2:4" ht="54" customHeight="1" x14ac:dyDescent="0.3">
      <c r="B4" s="26"/>
      <c r="C4" s="27"/>
      <c r="D4" s="28"/>
    </row>
    <row r="5" spans="2:4" ht="31.95" customHeight="1" x14ac:dyDescent="0.3">
      <c r="B5" s="26"/>
      <c r="C5" s="27"/>
      <c r="D5" s="28"/>
    </row>
    <row r="6" spans="2:4" x14ac:dyDescent="0.3">
      <c r="B6" s="26"/>
      <c r="C6"/>
      <c r="D6" s="28"/>
    </row>
    <row r="7" spans="2:4" s="32" customFormat="1" ht="21" x14ac:dyDescent="0.4">
      <c r="B7" s="29"/>
      <c r="C7" s="30" t="s">
        <v>83</v>
      </c>
      <c r="D7" s="31"/>
    </row>
    <row r="8" spans="2:4" s="32" customFormat="1" x14ac:dyDescent="0.3">
      <c r="B8" s="29"/>
      <c r="C8" s="33"/>
      <c r="D8" s="31"/>
    </row>
    <row r="9" spans="2:4" s="37" customFormat="1" ht="23.4" x14ac:dyDescent="0.3">
      <c r="B9" s="34"/>
      <c r="C9" s="35" t="s">
        <v>89</v>
      </c>
      <c r="D9" s="36"/>
    </row>
    <row r="10" spans="2:4" x14ac:dyDescent="0.3">
      <c r="B10" s="26"/>
      <c r="C10"/>
      <c r="D10" s="28"/>
    </row>
    <row r="11" spans="2:4" ht="18" x14ac:dyDescent="0.35">
      <c r="B11" s="26"/>
      <c r="C11" s="38" t="s">
        <v>84</v>
      </c>
      <c r="D11" s="28"/>
    </row>
    <row r="12" spans="2:4" x14ac:dyDescent="0.3">
      <c r="B12" s="26"/>
      <c r="C12"/>
      <c r="D12" s="28"/>
    </row>
    <row r="13" spans="2:4" x14ac:dyDescent="0.3">
      <c r="B13" s="26"/>
      <c r="C13" s="39" t="s">
        <v>85</v>
      </c>
      <c r="D13" s="28"/>
    </row>
    <row r="14" spans="2:4" x14ac:dyDescent="0.3">
      <c r="B14" s="26"/>
      <c r="C14" t="s">
        <v>86</v>
      </c>
      <c r="D14" s="28"/>
    </row>
    <row r="15" spans="2:4" ht="31.2" x14ac:dyDescent="0.3">
      <c r="B15" s="26"/>
      <c r="C15" s="40" t="s">
        <v>87</v>
      </c>
      <c r="D15" s="28"/>
    </row>
    <row r="16" spans="2:4" x14ac:dyDescent="0.3">
      <c r="B16" s="41"/>
      <c r="C16" s="42"/>
      <c r="D16" s="43"/>
    </row>
  </sheetData>
  <sheetProtection algorithmName="SHA-512" hashValue="T5Jn0cP1iATFfL6rOFKtVwSjA8lIPUFl8n1hljnPpbm6haqhAkv5ib/B1eC+fBKxI1HT8mH1maGS6Q7SYMAeHA==" saltValue="mxPBv1I81mDsTJ2rE7VsaA==" spinCount="100000" sheet="1" objects="1" scenarios="1"/>
  <hyperlinks>
    <hyperlink ref="C11" r:id="rId1" display="Made by Kenji Explains" xr:uid="{92EECCA4-5881-44EE-B0F6-B847F5418C37}"/>
    <hyperlink ref="C9" r:id="rId2" display="Get our Power BI for Business Analytics." xr:uid="{62F7D049-6CBE-49EF-A2B6-AF62406C2A8E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AD75-4BF8-0E4D-A73F-71D46F565B13}">
  <dimension ref="B2:H18"/>
  <sheetViews>
    <sheetView zoomScaleNormal="100" workbookViewId="0">
      <selection activeCell="G10" sqref="G10"/>
    </sheetView>
  </sheetViews>
  <sheetFormatPr defaultColWidth="10.69921875" defaultRowHeight="15.6" x14ac:dyDescent="0.3"/>
  <cols>
    <col min="1" max="1" width="6" customWidth="1"/>
    <col min="2" max="2" width="12.19921875" bestFit="1" customWidth="1"/>
    <col min="3" max="3" width="9.5" customWidth="1"/>
    <col min="4" max="4" width="17.69921875" bestFit="1" customWidth="1"/>
    <col min="5" max="5" width="9" bestFit="1" customWidth="1"/>
    <col min="6" max="6" width="4.19921875" customWidth="1"/>
    <col min="7" max="7" width="9.19921875" bestFit="1" customWidth="1"/>
  </cols>
  <sheetData>
    <row r="2" spans="2:8" x14ac:dyDescent="0.3">
      <c r="B2" s="4" t="s">
        <v>0</v>
      </c>
      <c r="C2" s="4" t="s">
        <v>53</v>
      </c>
      <c r="D2" s="4" t="s">
        <v>21</v>
      </c>
      <c r="E2" s="4" t="s">
        <v>2</v>
      </c>
      <c r="G2" s="14" t="s">
        <v>63</v>
      </c>
      <c r="H2" s="2" t="s">
        <v>23</v>
      </c>
    </row>
    <row r="3" spans="2:8" x14ac:dyDescent="0.3">
      <c r="B3" s="3" t="s">
        <v>3</v>
      </c>
      <c r="C3" t="s">
        <v>54</v>
      </c>
      <c r="D3" t="s">
        <v>58</v>
      </c>
      <c r="E3" s="1">
        <v>150000</v>
      </c>
      <c r="G3" s="14" t="s">
        <v>57</v>
      </c>
      <c r="H3" s="2" t="s">
        <v>54</v>
      </c>
    </row>
    <row r="4" spans="2:8" x14ac:dyDescent="0.3">
      <c r="B4" s="3" t="s">
        <v>4</v>
      </c>
      <c r="C4" t="s">
        <v>55</v>
      </c>
      <c r="D4" t="s">
        <v>35</v>
      </c>
      <c r="E4" s="1">
        <v>550000</v>
      </c>
      <c r="G4" s="14" t="s">
        <v>44</v>
      </c>
      <c r="H4" s="16"/>
    </row>
    <row r="5" spans="2:8" x14ac:dyDescent="0.3">
      <c r="B5" s="3" t="s">
        <v>5</v>
      </c>
      <c r="C5" t="s">
        <v>56</v>
      </c>
      <c r="D5" t="s">
        <v>59</v>
      </c>
      <c r="E5" s="1">
        <v>125000</v>
      </c>
      <c r="H5">
        <f>SUMIFS(E3:E13,D3:D13,"*Fanta*",C3:C13,H3)</f>
        <v>1370000</v>
      </c>
    </row>
    <row r="6" spans="2:8" x14ac:dyDescent="0.3">
      <c r="B6" s="3" t="s">
        <v>3</v>
      </c>
      <c r="C6" t="s">
        <v>54</v>
      </c>
      <c r="D6" t="s">
        <v>60</v>
      </c>
      <c r="E6" s="1">
        <v>280000</v>
      </c>
    </row>
    <row r="7" spans="2:8" x14ac:dyDescent="0.3">
      <c r="B7" s="3" t="s">
        <v>7</v>
      </c>
      <c r="C7" t="s">
        <v>54</v>
      </c>
      <c r="D7" t="s">
        <v>23</v>
      </c>
      <c r="E7" s="1">
        <v>600000</v>
      </c>
    </row>
    <row r="8" spans="2:8" x14ac:dyDescent="0.3">
      <c r="B8" s="3" t="s">
        <v>8</v>
      </c>
      <c r="C8" t="s">
        <v>54</v>
      </c>
      <c r="D8" t="s">
        <v>61</v>
      </c>
      <c r="E8" s="1">
        <v>250000</v>
      </c>
    </row>
    <row r="9" spans="2:8" x14ac:dyDescent="0.3">
      <c r="B9" s="3" t="s">
        <v>9</v>
      </c>
      <c r="C9" t="s">
        <v>55</v>
      </c>
      <c r="D9" t="s">
        <v>61</v>
      </c>
      <c r="E9" s="1">
        <v>320000</v>
      </c>
    </row>
    <row r="10" spans="2:8" x14ac:dyDescent="0.3">
      <c r="B10" s="3" t="s">
        <v>10</v>
      </c>
      <c r="C10" t="s">
        <v>55</v>
      </c>
      <c r="D10" t="s">
        <v>61</v>
      </c>
      <c r="E10" s="1">
        <v>205000</v>
      </c>
    </row>
    <row r="11" spans="2:8" x14ac:dyDescent="0.3">
      <c r="B11" s="3" t="s">
        <v>11</v>
      </c>
      <c r="C11" t="s">
        <v>56</v>
      </c>
      <c r="D11" t="s">
        <v>35</v>
      </c>
      <c r="E11" s="1">
        <v>185000</v>
      </c>
    </row>
    <row r="12" spans="2:8" x14ac:dyDescent="0.3">
      <c r="B12" s="3" t="s">
        <v>3</v>
      </c>
      <c r="C12" t="s">
        <v>54</v>
      </c>
      <c r="D12" t="s">
        <v>35</v>
      </c>
      <c r="E12" s="1">
        <v>340000</v>
      </c>
    </row>
    <row r="13" spans="2:8" x14ac:dyDescent="0.3">
      <c r="B13" s="3" t="s">
        <v>13</v>
      </c>
      <c r="C13" t="s">
        <v>55</v>
      </c>
      <c r="D13" t="s">
        <v>35</v>
      </c>
      <c r="E13" s="1">
        <v>250000</v>
      </c>
    </row>
    <row r="14" spans="2:8" x14ac:dyDescent="0.3">
      <c r="B14" s="3"/>
    </row>
    <row r="15" spans="2:8" x14ac:dyDescent="0.3">
      <c r="B15" s="3"/>
    </row>
    <row r="16" spans="2:8" x14ac:dyDescent="0.3">
      <c r="B16" s="3"/>
    </row>
    <row r="17" spans="2:2" x14ac:dyDescent="0.3">
      <c r="B17" s="3"/>
    </row>
    <row r="18" spans="2:2" x14ac:dyDescent="0.3">
      <c r="B1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DD0F-0B2A-6441-A3C8-BA213A098D17}">
  <dimension ref="B2:F27"/>
  <sheetViews>
    <sheetView tabSelected="1" zoomScaleNormal="100" workbookViewId="0">
      <selection activeCell="F3" sqref="F3"/>
    </sheetView>
  </sheetViews>
  <sheetFormatPr defaultColWidth="10.69921875" defaultRowHeight="15.6" x14ac:dyDescent="0.3"/>
  <cols>
    <col min="1" max="1" width="4.796875" customWidth="1"/>
    <col min="2" max="2" width="9.5" customWidth="1"/>
    <col min="4" max="4" width="13" bestFit="1" customWidth="1"/>
    <col min="5" max="5" width="12.69921875" bestFit="1" customWidth="1"/>
    <col min="6" max="6" width="14.69921875" bestFit="1" customWidth="1"/>
  </cols>
  <sheetData>
    <row r="2" spans="2:6" x14ac:dyDescent="0.3">
      <c r="B2" s="4" t="s">
        <v>19</v>
      </c>
      <c r="C2" s="4" t="s">
        <v>21</v>
      </c>
      <c r="D2" s="4" t="s">
        <v>39</v>
      </c>
      <c r="E2" s="4" t="s">
        <v>20</v>
      </c>
      <c r="F2" s="19" t="s">
        <v>40</v>
      </c>
    </row>
    <row r="3" spans="2:6" x14ac:dyDescent="0.3">
      <c r="B3" s="2">
        <v>10507</v>
      </c>
      <c r="C3" s="5" t="s">
        <v>22</v>
      </c>
      <c r="D3" s="6">
        <v>45220</v>
      </c>
      <c r="E3" s="6">
        <v>45255</v>
      </c>
      <c r="F3" s="2"/>
    </row>
    <row r="4" spans="2:6" x14ac:dyDescent="0.3">
      <c r="B4" s="2">
        <v>10534</v>
      </c>
      <c r="C4" s="5" t="s">
        <v>34</v>
      </c>
      <c r="D4" s="6">
        <f>D3-3</f>
        <v>45217</v>
      </c>
      <c r="E4" s="6">
        <v>45256</v>
      </c>
      <c r="F4" s="2"/>
    </row>
    <row r="5" spans="2:6" x14ac:dyDescent="0.3">
      <c r="B5" s="2">
        <v>10537</v>
      </c>
      <c r="C5" s="5" t="s">
        <v>24</v>
      </c>
      <c r="D5" s="6">
        <f t="shared" ref="D5:D18" si="0">D4-1</f>
        <v>45216</v>
      </c>
      <c r="E5" s="6">
        <v>45256</v>
      </c>
      <c r="F5" s="2"/>
    </row>
    <row r="6" spans="2:6" x14ac:dyDescent="0.3">
      <c r="B6" s="2">
        <v>10538</v>
      </c>
      <c r="C6" s="5" t="s">
        <v>25</v>
      </c>
      <c r="D6" s="6">
        <f t="shared" si="0"/>
        <v>45215</v>
      </c>
      <c r="E6" s="6">
        <v>45256</v>
      </c>
      <c r="F6" s="2"/>
    </row>
    <row r="7" spans="2:6" x14ac:dyDescent="0.3">
      <c r="B7" s="2">
        <v>10542</v>
      </c>
      <c r="C7" s="5" t="s">
        <v>26</v>
      </c>
      <c r="D7" s="6">
        <f t="shared" si="0"/>
        <v>45214</v>
      </c>
      <c r="E7" s="6">
        <v>45256</v>
      </c>
      <c r="F7" s="2"/>
    </row>
    <row r="8" spans="2:6" x14ac:dyDescent="0.3">
      <c r="B8" s="2">
        <v>10547</v>
      </c>
      <c r="C8" s="5" t="s">
        <v>27</v>
      </c>
      <c r="D8" s="6">
        <f t="shared" si="0"/>
        <v>45213</v>
      </c>
      <c r="E8" s="6">
        <v>45260</v>
      </c>
      <c r="F8" s="2"/>
    </row>
    <row r="9" spans="2:6" x14ac:dyDescent="0.3">
      <c r="B9" s="2">
        <v>10485</v>
      </c>
      <c r="C9" s="5" t="s">
        <v>28</v>
      </c>
      <c r="D9" s="6">
        <f t="shared" si="0"/>
        <v>45212</v>
      </c>
      <c r="E9" s="6">
        <v>45260</v>
      </c>
      <c r="F9" s="2"/>
    </row>
    <row r="10" spans="2:6" x14ac:dyDescent="0.3">
      <c r="B10" s="2">
        <v>10453</v>
      </c>
      <c r="C10" s="5" t="s">
        <v>29</v>
      </c>
      <c r="D10" s="6">
        <f t="shared" si="0"/>
        <v>45211</v>
      </c>
      <c r="E10" s="6">
        <v>45260</v>
      </c>
      <c r="F10" s="2"/>
    </row>
    <row r="11" spans="2:6" x14ac:dyDescent="0.3">
      <c r="B11" s="2">
        <v>10477</v>
      </c>
      <c r="C11" s="5" t="s">
        <v>30</v>
      </c>
      <c r="D11" s="6">
        <f t="shared" si="0"/>
        <v>45210</v>
      </c>
      <c r="E11" s="6">
        <v>45260</v>
      </c>
      <c r="F11" s="2"/>
    </row>
    <row r="12" spans="2:6" x14ac:dyDescent="0.3">
      <c r="B12" s="2">
        <v>10486</v>
      </c>
      <c r="C12" s="5" t="s">
        <v>31</v>
      </c>
      <c r="D12" s="6">
        <f t="shared" si="0"/>
        <v>45209</v>
      </c>
      <c r="E12" s="6">
        <v>45260</v>
      </c>
      <c r="F12" s="2"/>
    </row>
    <row r="13" spans="2:6" x14ac:dyDescent="0.3">
      <c r="B13" s="2">
        <v>10490</v>
      </c>
      <c r="C13" s="5" t="s">
        <v>32</v>
      </c>
      <c r="D13" s="6">
        <f t="shared" si="0"/>
        <v>45208</v>
      </c>
      <c r="E13" s="6">
        <v>45260</v>
      </c>
      <c r="F13" s="2"/>
    </row>
    <row r="14" spans="2:6" x14ac:dyDescent="0.3">
      <c r="B14" s="2">
        <v>10502</v>
      </c>
      <c r="C14" s="5" t="s">
        <v>33</v>
      </c>
      <c r="D14" s="6">
        <f t="shared" si="0"/>
        <v>45207</v>
      </c>
      <c r="E14" s="6">
        <v>45266</v>
      </c>
      <c r="F14" s="2"/>
    </row>
    <row r="15" spans="2:6" x14ac:dyDescent="0.3">
      <c r="B15" s="2">
        <v>10523</v>
      </c>
      <c r="C15" s="5" t="s">
        <v>35</v>
      </c>
      <c r="D15" s="6">
        <f t="shared" si="0"/>
        <v>45206</v>
      </c>
      <c r="E15" s="6">
        <v>45266</v>
      </c>
      <c r="F15" s="2"/>
    </row>
    <row r="16" spans="2:6" x14ac:dyDescent="0.3">
      <c r="B16" s="2">
        <v>10525</v>
      </c>
      <c r="C16" s="5" t="s">
        <v>36</v>
      </c>
      <c r="D16" s="6">
        <f t="shared" si="0"/>
        <v>45205</v>
      </c>
      <c r="E16" s="6">
        <v>45266</v>
      </c>
      <c r="F16" s="2"/>
    </row>
    <row r="17" spans="2:6" x14ac:dyDescent="0.3">
      <c r="B17" s="2">
        <v>10535</v>
      </c>
      <c r="C17" s="5" t="s">
        <v>37</v>
      </c>
      <c r="D17" s="6">
        <f t="shared" si="0"/>
        <v>45204</v>
      </c>
      <c r="E17" s="6">
        <v>45266</v>
      </c>
      <c r="F17" s="2"/>
    </row>
    <row r="18" spans="2:6" x14ac:dyDescent="0.3">
      <c r="B18" s="2">
        <v>10461</v>
      </c>
      <c r="C18" s="5" t="s">
        <v>38</v>
      </c>
      <c r="D18" s="6">
        <f t="shared" si="0"/>
        <v>45203</v>
      </c>
      <c r="E18" s="6">
        <v>45266</v>
      </c>
      <c r="F18" s="2"/>
    </row>
    <row r="19" spans="2:6" x14ac:dyDescent="0.3">
      <c r="C19" s="5"/>
    </row>
    <row r="20" spans="2:6" x14ac:dyDescent="0.3">
      <c r="C20" s="5"/>
    </row>
    <row r="21" spans="2:6" x14ac:dyDescent="0.3">
      <c r="C21" s="5"/>
    </row>
    <row r="22" spans="2:6" x14ac:dyDescent="0.3">
      <c r="C22" s="5"/>
    </row>
    <row r="23" spans="2:6" x14ac:dyDescent="0.3">
      <c r="C23" s="5"/>
    </row>
    <row r="24" spans="2:6" x14ac:dyDescent="0.3">
      <c r="C24" s="5"/>
    </row>
    <row r="25" spans="2:6" x14ac:dyDescent="0.3">
      <c r="C25" s="5"/>
    </row>
    <row r="26" spans="2:6" x14ac:dyDescent="0.3">
      <c r="C26" s="5"/>
    </row>
    <row r="27" spans="2:6" x14ac:dyDescent="0.3">
      <c r="C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77AA-B0F8-154D-ABBE-9877E2CB9753}">
  <dimension ref="B2:F18"/>
  <sheetViews>
    <sheetView topLeftCell="D1" zoomScale="130" zoomScaleNormal="130" workbookViewId="0">
      <selection activeCell="F3" sqref="F3:F18"/>
    </sheetView>
  </sheetViews>
  <sheetFormatPr defaultColWidth="10.69921875" defaultRowHeight="15.6" x14ac:dyDescent="0.3"/>
  <cols>
    <col min="3" max="4" width="13.796875" bestFit="1" customWidth="1"/>
    <col min="5" max="5" width="7.69921875" customWidth="1"/>
    <col min="6" max="6" width="8.69921875" customWidth="1"/>
  </cols>
  <sheetData>
    <row r="2" spans="2:6" x14ac:dyDescent="0.3">
      <c r="B2" s="4" t="s">
        <v>21</v>
      </c>
      <c r="C2" s="4" t="s">
        <v>39</v>
      </c>
      <c r="D2" s="4" t="s">
        <v>20</v>
      </c>
      <c r="E2" s="4" t="s">
        <v>47</v>
      </c>
      <c r="F2" s="19" t="s">
        <v>46</v>
      </c>
    </row>
    <row r="3" spans="2:6" x14ac:dyDescent="0.3">
      <c r="B3" s="5" t="s">
        <v>22</v>
      </c>
      <c r="C3" s="17">
        <v>45220.4375</v>
      </c>
      <c r="D3" s="17">
        <v>45224.510416666664</v>
      </c>
      <c r="E3" s="21">
        <f>D3-C3</f>
        <v>4.0729166666642413</v>
      </c>
      <c r="F3" s="18">
        <f>CONVERT(E3,"day","hr")</f>
        <v>97.749999999941792</v>
      </c>
    </row>
    <row r="4" spans="2:6" x14ac:dyDescent="0.3">
      <c r="B4" s="5" t="s">
        <v>34</v>
      </c>
      <c r="C4" s="17">
        <v>45220.4375</v>
      </c>
      <c r="D4" s="17">
        <v>45225.145833333336</v>
      </c>
      <c r="E4" s="21">
        <f t="shared" ref="E4:E18" si="0">D4-C4</f>
        <v>4.7083333333357587</v>
      </c>
      <c r="F4" s="18">
        <f t="shared" ref="F4:F18" si="1">CONVERT(E4,"day","hr")</f>
        <v>113.00000000005821</v>
      </c>
    </row>
    <row r="5" spans="2:6" x14ac:dyDescent="0.3">
      <c r="B5" s="5" t="s">
        <v>24</v>
      </c>
      <c r="C5" s="17">
        <v>45220.4375</v>
      </c>
      <c r="D5" s="17">
        <v>45225.145833333336</v>
      </c>
      <c r="E5" s="21">
        <f t="shared" si="0"/>
        <v>4.7083333333357587</v>
      </c>
      <c r="F5" s="18">
        <f t="shared" si="1"/>
        <v>113.00000000005821</v>
      </c>
    </row>
    <row r="6" spans="2:6" x14ac:dyDescent="0.3">
      <c r="B6" s="5" t="s">
        <v>25</v>
      </c>
      <c r="C6" s="17">
        <v>45220.4375</v>
      </c>
      <c r="D6" s="17">
        <v>45225.239583333336</v>
      </c>
      <c r="E6" s="21">
        <f t="shared" si="0"/>
        <v>4.8020833333357587</v>
      </c>
      <c r="F6" s="18">
        <f t="shared" si="1"/>
        <v>115.25000000005821</v>
      </c>
    </row>
    <row r="7" spans="2:6" x14ac:dyDescent="0.3">
      <c r="B7" s="5" t="s">
        <v>26</v>
      </c>
      <c r="C7" s="17">
        <v>45220.4375</v>
      </c>
      <c r="D7" s="17">
        <v>45225.239583333336</v>
      </c>
      <c r="E7" s="21">
        <f t="shared" si="0"/>
        <v>4.8020833333357587</v>
      </c>
      <c r="F7" s="18">
        <f t="shared" si="1"/>
        <v>115.25000000005821</v>
      </c>
    </row>
    <row r="8" spans="2:6" x14ac:dyDescent="0.3">
      <c r="B8" s="5" t="s">
        <v>27</v>
      </c>
      <c r="C8" s="17">
        <v>45220.4375</v>
      </c>
      <c r="D8" s="17">
        <v>45229.356249999997</v>
      </c>
      <c r="E8" s="21">
        <f t="shared" si="0"/>
        <v>8.9187499999970896</v>
      </c>
      <c r="F8" s="18">
        <f t="shared" si="1"/>
        <v>214.04999999993015</v>
      </c>
    </row>
    <row r="9" spans="2:6" x14ac:dyDescent="0.3">
      <c r="B9" s="5" t="s">
        <v>28</v>
      </c>
      <c r="C9" s="17">
        <v>45220.4375</v>
      </c>
      <c r="D9" s="17">
        <v>45229.383333333331</v>
      </c>
      <c r="E9" s="21">
        <f t="shared" si="0"/>
        <v>8.9458333333313931</v>
      </c>
      <c r="F9" s="18">
        <f t="shared" si="1"/>
        <v>214.69999999995343</v>
      </c>
    </row>
    <row r="10" spans="2:6" x14ac:dyDescent="0.3">
      <c r="B10" s="5" t="s">
        <v>29</v>
      </c>
      <c r="C10" s="17">
        <v>45220.4375</v>
      </c>
      <c r="D10" s="17">
        <v>45229.646527777775</v>
      </c>
      <c r="E10" s="21">
        <f t="shared" si="0"/>
        <v>9.2090277777751908</v>
      </c>
      <c r="F10" s="18">
        <f t="shared" si="1"/>
        <v>221.01666666660458</v>
      </c>
    </row>
    <row r="11" spans="2:6" x14ac:dyDescent="0.3">
      <c r="B11" s="5" t="s">
        <v>30</v>
      </c>
      <c r="C11" s="17">
        <v>45220.4375</v>
      </c>
      <c r="D11" s="17">
        <v>45229.707638888889</v>
      </c>
      <c r="E11" s="21">
        <f t="shared" si="0"/>
        <v>9.2701388888890506</v>
      </c>
      <c r="F11" s="18">
        <f t="shared" si="1"/>
        <v>222.48333333333721</v>
      </c>
    </row>
    <row r="12" spans="2:6" x14ac:dyDescent="0.3">
      <c r="B12" s="5" t="s">
        <v>31</v>
      </c>
      <c r="C12" s="17">
        <v>45220.4375</v>
      </c>
      <c r="D12" s="17">
        <v>45229.707638888889</v>
      </c>
      <c r="E12" s="21">
        <f t="shared" si="0"/>
        <v>9.2701388888890506</v>
      </c>
      <c r="F12" s="18">
        <f t="shared" si="1"/>
        <v>222.48333333333721</v>
      </c>
    </row>
    <row r="13" spans="2:6" x14ac:dyDescent="0.3">
      <c r="B13" s="5" t="s">
        <v>32</v>
      </c>
      <c r="C13" s="17">
        <v>45220.4375</v>
      </c>
      <c r="D13" s="17">
        <v>45229.707638888889</v>
      </c>
      <c r="E13" s="21">
        <f t="shared" si="0"/>
        <v>9.2701388888890506</v>
      </c>
      <c r="F13" s="18">
        <f t="shared" si="1"/>
        <v>222.48333333333721</v>
      </c>
    </row>
    <row r="14" spans="2:6" x14ac:dyDescent="0.3">
      <c r="B14" s="5" t="s">
        <v>33</v>
      </c>
      <c r="C14" s="17">
        <v>45220.4375</v>
      </c>
      <c r="D14" s="17">
        <v>45229.707638888889</v>
      </c>
      <c r="E14" s="21">
        <f t="shared" si="0"/>
        <v>9.2701388888890506</v>
      </c>
      <c r="F14" s="18">
        <f t="shared" si="1"/>
        <v>222.48333333333721</v>
      </c>
    </row>
    <row r="15" spans="2:6" x14ac:dyDescent="0.3">
      <c r="B15" s="5" t="s">
        <v>35</v>
      </c>
      <c r="C15" s="17">
        <v>45220.4375</v>
      </c>
      <c r="D15" s="17">
        <v>45229.707638888889</v>
      </c>
      <c r="E15" s="21">
        <f t="shared" si="0"/>
        <v>9.2701388888890506</v>
      </c>
      <c r="F15" s="18">
        <f t="shared" si="1"/>
        <v>222.48333333333721</v>
      </c>
    </row>
    <row r="16" spans="2:6" x14ac:dyDescent="0.3">
      <c r="B16" s="5" t="s">
        <v>36</v>
      </c>
      <c r="C16" s="17">
        <v>45220.4375</v>
      </c>
      <c r="D16" s="17">
        <v>45225.804861111108</v>
      </c>
      <c r="E16" s="21">
        <f t="shared" si="0"/>
        <v>5.367361111108039</v>
      </c>
      <c r="F16" s="18">
        <f t="shared" si="1"/>
        <v>128.81666666659294</v>
      </c>
    </row>
    <row r="17" spans="2:6" x14ac:dyDescent="0.3">
      <c r="B17" s="5" t="s">
        <v>37</v>
      </c>
      <c r="C17" s="17">
        <v>45220.4375</v>
      </c>
      <c r="D17" s="17">
        <v>45221.804861111108</v>
      </c>
      <c r="E17" s="21">
        <f t="shared" si="0"/>
        <v>1.367361111108039</v>
      </c>
      <c r="F17" s="18">
        <f t="shared" si="1"/>
        <v>32.816666666592937</v>
      </c>
    </row>
    <row r="18" spans="2:6" x14ac:dyDescent="0.3">
      <c r="B18" s="5" t="s">
        <v>38</v>
      </c>
      <c r="C18" s="17">
        <v>45220.4375</v>
      </c>
      <c r="D18" s="17">
        <v>45220.804861111108</v>
      </c>
      <c r="E18" s="21">
        <f t="shared" si="0"/>
        <v>0.36736111110803904</v>
      </c>
      <c r="F18" s="18">
        <f t="shared" si="1"/>
        <v>8.816666666592937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74F7-1847-6845-9D0A-BFCB9EF0D578}">
  <dimension ref="B2:H18"/>
  <sheetViews>
    <sheetView topLeftCell="B1" zoomScaleNormal="100" workbookViewId="0">
      <selection activeCell="G2" sqref="G2"/>
    </sheetView>
  </sheetViews>
  <sheetFormatPr defaultColWidth="10.69921875" defaultRowHeight="15.6" x14ac:dyDescent="0.3"/>
  <cols>
    <col min="3" max="4" width="13.796875" bestFit="1" customWidth="1"/>
    <col min="5" max="5" width="7.69921875" customWidth="1"/>
    <col min="6" max="6" width="8.69921875" customWidth="1"/>
    <col min="7" max="7" width="13.296875" customWidth="1"/>
  </cols>
  <sheetData>
    <row r="2" spans="2:8" x14ac:dyDescent="0.3">
      <c r="B2" s="4" t="s">
        <v>21</v>
      </c>
      <c r="C2" s="4" t="s">
        <v>39</v>
      </c>
      <c r="D2" s="4" t="s">
        <v>20</v>
      </c>
      <c r="E2" s="4" t="s">
        <v>47</v>
      </c>
      <c r="F2" s="19" t="s">
        <v>46</v>
      </c>
      <c r="G2" s="4" t="s">
        <v>45</v>
      </c>
      <c r="H2" s="19" t="s">
        <v>48</v>
      </c>
    </row>
    <row r="3" spans="2:8" x14ac:dyDescent="0.3">
      <c r="B3" s="5" t="s">
        <v>22</v>
      </c>
      <c r="C3" s="17">
        <v>45220.4375</v>
      </c>
      <c r="D3" s="17">
        <v>45224.510416666664</v>
      </c>
      <c r="E3" s="18">
        <f>D3-C3</f>
        <v>4.0729166666642413</v>
      </c>
      <c r="F3" s="18"/>
      <c r="G3" s="2">
        <v>150</v>
      </c>
      <c r="H3" s="18"/>
    </row>
    <row r="4" spans="2:8" x14ac:dyDescent="0.3">
      <c r="B4" s="5" t="s">
        <v>34</v>
      </c>
      <c r="C4" s="17">
        <v>45220.4375</v>
      </c>
      <c r="D4" s="17">
        <v>45225.145833333336</v>
      </c>
      <c r="E4" s="18">
        <f t="shared" ref="E4:E18" si="0">D4-C4</f>
        <v>4.7083333333357587</v>
      </c>
      <c r="F4" s="18"/>
      <c r="G4" s="2">
        <v>125</v>
      </c>
      <c r="H4" s="18"/>
    </row>
    <row r="5" spans="2:8" x14ac:dyDescent="0.3">
      <c r="B5" s="5" t="s">
        <v>24</v>
      </c>
      <c r="C5" s="17">
        <v>45220.4375</v>
      </c>
      <c r="D5" s="17">
        <v>45225.145833333336</v>
      </c>
      <c r="E5" s="18">
        <f t="shared" si="0"/>
        <v>4.7083333333357587</v>
      </c>
      <c r="F5" s="18"/>
      <c r="G5" s="2">
        <v>130</v>
      </c>
      <c r="H5" s="18"/>
    </row>
    <row r="6" spans="2:8" x14ac:dyDescent="0.3">
      <c r="B6" s="5" t="s">
        <v>25</v>
      </c>
      <c r="C6" s="17">
        <v>45220.4375</v>
      </c>
      <c r="D6" s="17">
        <v>45225.239583333336</v>
      </c>
      <c r="E6" s="18">
        <f t="shared" si="0"/>
        <v>4.8020833333357587</v>
      </c>
      <c r="F6" s="18"/>
      <c r="G6" s="2">
        <v>200</v>
      </c>
      <c r="H6" s="18"/>
    </row>
    <row r="7" spans="2:8" x14ac:dyDescent="0.3">
      <c r="B7" s="5" t="s">
        <v>26</v>
      </c>
      <c r="C7" s="17">
        <v>45220.4375</v>
      </c>
      <c r="D7" s="17">
        <v>45225.239583333336</v>
      </c>
      <c r="E7" s="18">
        <f t="shared" si="0"/>
        <v>4.8020833333357587</v>
      </c>
      <c r="F7" s="18"/>
      <c r="G7" s="2">
        <v>280</v>
      </c>
      <c r="H7" s="18"/>
    </row>
    <row r="8" spans="2:8" x14ac:dyDescent="0.3">
      <c r="B8" s="5" t="s">
        <v>27</v>
      </c>
      <c r="C8" s="17">
        <v>45220.4375</v>
      </c>
      <c r="D8" s="17">
        <v>45229.356249999997</v>
      </c>
      <c r="E8" s="18">
        <f t="shared" si="0"/>
        <v>8.9187499999970896</v>
      </c>
      <c r="F8" s="18"/>
      <c r="G8" s="2">
        <v>100</v>
      </c>
      <c r="H8" s="18"/>
    </row>
    <row r="9" spans="2:8" x14ac:dyDescent="0.3">
      <c r="B9" s="5" t="s">
        <v>28</v>
      </c>
      <c r="C9" s="17">
        <v>45220.4375</v>
      </c>
      <c r="D9" s="17">
        <v>45229.383333333331</v>
      </c>
      <c r="E9" s="18">
        <f t="shared" si="0"/>
        <v>8.9458333333313931</v>
      </c>
      <c r="F9" s="18"/>
      <c r="G9" s="2">
        <v>58</v>
      </c>
      <c r="H9" s="18"/>
    </row>
    <row r="10" spans="2:8" x14ac:dyDescent="0.3">
      <c r="B10" s="5" t="s">
        <v>29</v>
      </c>
      <c r="C10" s="17">
        <v>45220.4375</v>
      </c>
      <c r="D10" s="17">
        <v>45229.646527777775</v>
      </c>
      <c r="E10" s="18">
        <f t="shared" si="0"/>
        <v>9.2090277777751908</v>
      </c>
      <c r="F10" s="18"/>
      <c r="G10" s="2">
        <v>155</v>
      </c>
      <c r="H10" s="18"/>
    </row>
    <row r="11" spans="2:8" x14ac:dyDescent="0.3">
      <c r="B11" s="5" t="s">
        <v>30</v>
      </c>
      <c r="C11" s="17">
        <v>45220.4375</v>
      </c>
      <c r="D11" s="17">
        <v>45229.707638888889</v>
      </c>
      <c r="E11" s="18">
        <f t="shared" si="0"/>
        <v>9.2701388888890506</v>
      </c>
      <c r="F11" s="18"/>
      <c r="G11" s="2">
        <v>300</v>
      </c>
      <c r="H11" s="18"/>
    </row>
    <row r="12" spans="2:8" x14ac:dyDescent="0.3">
      <c r="B12" s="5" t="s">
        <v>31</v>
      </c>
      <c r="C12" s="17">
        <v>45220.4375</v>
      </c>
      <c r="D12" s="17">
        <v>45229.707638888889</v>
      </c>
      <c r="E12" s="18">
        <f t="shared" si="0"/>
        <v>9.2701388888890506</v>
      </c>
      <c r="F12" s="18"/>
      <c r="G12" s="2">
        <v>120</v>
      </c>
      <c r="H12" s="18"/>
    </row>
    <row r="13" spans="2:8" x14ac:dyDescent="0.3">
      <c r="B13" s="5" t="s">
        <v>32</v>
      </c>
      <c r="C13" s="17">
        <v>45220.4375</v>
      </c>
      <c r="D13" s="17">
        <v>45229.707638888889</v>
      </c>
      <c r="E13" s="18">
        <f t="shared" si="0"/>
        <v>9.2701388888890506</v>
      </c>
      <c r="F13" s="18"/>
      <c r="G13" s="2">
        <v>198</v>
      </c>
      <c r="H13" s="18"/>
    </row>
    <row r="14" spans="2:8" x14ac:dyDescent="0.3">
      <c r="B14" s="5" t="s">
        <v>33</v>
      </c>
      <c r="C14" s="17">
        <v>45220.4375</v>
      </c>
      <c r="D14" s="17">
        <v>45229.707638888889</v>
      </c>
      <c r="E14" s="18">
        <f t="shared" si="0"/>
        <v>9.2701388888890506</v>
      </c>
      <c r="F14" s="18"/>
      <c r="G14" s="2">
        <v>160</v>
      </c>
      <c r="H14" s="18"/>
    </row>
    <row r="15" spans="2:8" x14ac:dyDescent="0.3">
      <c r="B15" s="5" t="s">
        <v>35</v>
      </c>
      <c r="C15" s="17">
        <v>45220.4375</v>
      </c>
      <c r="D15" s="17">
        <v>45229.707638888889</v>
      </c>
      <c r="E15" s="18">
        <f t="shared" si="0"/>
        <v>9.2701388888890506</v>
      </c>
      <c r="F15" s="18"/>
      <c r="G15" s="2">
        <v>175</v>
      </c>
      <c r="H15" s="18"/>
    </row>
    <row r="16" spans="2:8" x14ac:dyDescent="0.3">
      <c r="B16" s="5" t="s">
        <v>36</v>
      </c>
      <c r="C16" s="17">
        <v>45220.4375</v>
      </c>
      <c r="D16" s="17">
        <v>45225.804861111108</v>
      </c>
      <c r="E16" s="18">
        <f t="shared" si="0"/>
        <v>5.367361111108039</v>
      </c>
      <c r="F16" s="18"/>
      <c r="G16" s="2">
        <v>188</v>
      </c>
      <c r="H16" s="18"/>
    </row>
    <row r="17" spans="2:8" x14ac:dyDescent="0.3">
      <c r="B17" s="5" t="s">
        <v>37</v>
      </c>
      <c r="C17" s="17">
        <v>45220.4375</v>
      </c>
      <c r="D17" s="17">
        <v>45221.804861111108</v>
      </c>
      <c r="E17" s="18">
        <f t="shared" si="0"/>
        <v>1.367361111108039</v>
      </c>
      <c r="F17" s="18"/>
      <c r="G17" s="2">
        <v>188</v>
      </c>
      <c r="H17" s="18"/>
    </row>
    <row r="18" spans="2:8" x14ac:dyDescent="0.3">
      <c r="B18" s="5" t="s">
        <v>38</v>
      </c>
      <c r="C18" s="17">
        <v>45220.4375</v>
      </c>
      <c r="D18" s="17">
        <v>45220.804861111108</v>
      </c>
      <c r="E18" s="18">
        <f t="shared" si="0"/>
        <v>0.36736111110803904</v>
      </c>
      <c r="F18" s="18"/>
      <c r="G18" s="2">
        <v>140</v>
      </c>
      <c r="H1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262C-29AC-D244-84BF-2A3AF08D9D17}">
  <dimension ref="B2:F18"/>
  <sheetViews>
    <sheetView zoomScale="130" zoomScaleNormal="130" workbookViewId="0">
      <selection activeCell="E3" sqref="E3"/>
    </sheetView>
  </sheetViews>
  <sheetFormatPr defaultColWidth="10.69921875" defaultRowHeight="15.6" x14ac:dyDescent="0.3"/>
  <cols>
    <col min="1" max="1" width="5.19921875" customWidth="1"/>
    <col min="4" max="4" width="5.796875" customWidth="1"/>
  </cols>
  <sheetData>
    <row r="2" spans="2:6" x14ac:dyDescent="0.3">
      <c r="B2" s="4" t="s">
        <v>1</v>
      </c>
      <c r="C2" s="4" t="s">
        <v>49</v>
      </c>
      <c r="E2" s="19" t="s">
        <v>1</v>
      </c>
      <c r="F2" s="19" t="s">
        <v>49</v>
      </c>
    </row>
    <row r="3" spans="2:6" x14ac:dyDescent="0.3">
      <c r="B3" t="s">
        <v>64</v>
      </c>
      <c r="C3" t="s">
        <v>50</v>
      </c>
      <c r="E3" t="s">
        <v>90</v>
      </c>
    </row>
    <row r="4" spans="2:6" x14ac:dyDescent="0.3">
      <c r="B4" t="s">
        <v>65</v>
      </c>
      <c r="C4" t="s">
        <v>52</v>
      </c>
    </row>
    <row r="5" spans="2:6" x14ac:dyDescent="0.3">
      <c r="B5" t="s">
        <v>66</v>
      </c>
      <c r="C5" t="s">
        <v>52</v>
      </c>
    </row>
    <row r="6" spans="2:6" x14ac:dyDescent="0.3">
      <c r="B6" t="s">
        <v>80</v>
      </c>
      <c r="C6" t="s">
        <v>52</v>
      </c>
    </row>
    <row r="7" spans="2:6" x14ac:dyDescent="0.3">
      <c r="B7" t="s">
        <v>67</v>
      </c>
      <c r="C7" t="s">
        <v>51</v>
      </c>
    </row>
    <row r="8" spans="2:6" x14ac:dyDescent="0.3">
      <c r="B8" t="s">
        <v>68</v>
      </c>
      <c r="C8" t="s">
        <v>51</v>
      </c>
    </row>
    <row r="9" spans="2:6" x14ac:dyDescent="0.3">
      <c r="B9" t="s">
        <v>69</v>
      </c>
      <c r="C9" t="s">
        <v>42</v>
      </c>
    </row>
    <row r="10" spans="2:6" x14ac:dyDescent="0.3">
      <c r="B10" t="s">
        <v>70</v>
      </c>
      <c r="C10" t="s">
        <v>52</v>
      </c>
    </row>
    <row r="11" spans="2:6" x14ac:dyDescent="0.3">
      <c r="B11" t="s">
        <v>71</v>
      </c>
      <c r="C11" t="s">
        <v>52</v>
      </c>
    </row>
    <row r="12" spans="2:6" x14ac:dyDescent="0.3">
      <c r="B12" t="s">
        <v>72</v>
      </c>
      <c r="C12" t="s">
        <v>51</v>
      </c>
    </row>
    <row r="13" spans="2:6" x14ac:dyDescent="0.3">
      <c r="B13" t="s">
        <v>73</v>
      </c>
      <c r="C13" t="s">
        <v>52</v>
      </c>
    </row>
    <row r="14" spans="2:6" x14ac:dyDescent="0.3">
      <c r="B14" t="s">
        <v>74</v>
      </c>
      <c r="C14" t="s">
        <v>52</v>
      </c>
    </row>
    <row r="15" spans="2:6" x14ac:dyDescent="0.3">
      <c r="B15" t="s">
        <v>75</v>
      </c>
      <c r="C15" t="s">
        <v>42</v>
      </c>
    </row>
    <row r="16" spans="2:6" x14ac:dyDescent="0.3">
      <c r="B16" t="s">
        <v>76</v>
      </c>
      <c r="C16" t="s">
        <v>42</v>
      </c>
    </row>
    <row r="17" spans="2:3" x14ac:dyDescent="0.3">
      <c r="B17" t="s">
        <v>78</v>
      </c>
      <c r="C17" t="s">
        <v>50</v>
      </c>
    </row>
    <row r="18" spans="2:3" x14ac:dyDescent="0.3">
      <c r="B18" t="s">
        <v>79</v>
      </c>
      <c r="C18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73BF-1FC6-3946-9592-74B0C11425F5}">
  <dimension ref="B2:H18"/>
  <sheetViews>
    <sheetView zoomScale="130" zoomScaleNormal="130" workbookViewId="0">
      <selection activeCell="F5" sqref="F5"/>
    </sheetView>
  </sheetViews>
  <sheetFormatPr defaultColWidth="10.69921875" defaultRowHeight="15.6" x14ac:dyDescent="0.3"/>
  <cols>
    <col min="1" max="1" width="6.5" customWidth="1"/>
    <col min="5" max="5" width="5" customWidth="1"/>
    <col min="8" max="8" width="9.19921875" customWidth="1"/>
  </cols>
  <sheetData>
    <row r="2" spans="2:8" x14ac:dyDescent="0.3">
      <c r="B2" s="4" t="s">
        <v>1</v>
      </c>
      <c r="C2" s="4" t="s">
        <v>49</v>
      </c>
      <c r="D2" s="4" t="s">
        <v>77</v>
      </c>
      <c r="F2" s="19" t="s">
        <v>1</v>
      </c>
      <c r="G2" s="19" t="s">
        <v>49</v>
      </c>
      <c r="H2" s="19" t="s">
        <v>77</v>
      </c>
    </row>
    <row r="3" spans="2:8" x14ac:dyDescent="0.3">
      <c r="B3" t="s">
        <v>64</v>
      </c>
      <c r="C3" t="s">
        <v>50</v>
      </c>
      <c r="D3" s="20">
        <v>50000</v>
      </c>
      <c r="F3" t="s">
        <v>91</v>
      </c>
      <c r="H3" s="20"/>
    </row>
    <row r="4" spans="2:8" x14ac:dyDescent="0.3">
      <c r="B4" t="s">
        <v>65</v>
      </c>
      <c r="C4" t="s">
        <v>52</v>
      </c>
      <c r="D4" s="20">
        <v>75000</v>
      </c>
      <c r="H4" s="20"/>
    </row>
    <row r="5" spans="2:8" x14ac:dyDescent="0.3">
      <c r="B5" t="s">
        <v>66</v>
      </c>
      <c r="C5" t="s">
        <v>52</v>
      </c>
      <c r="D5" s="20">
        <v>65000</v>
      </c>
      <c r="H5" s="20"/>
    </row>
    <row r="6" spans="2:8" x14ac:dyDescent="0.3">
      <c r="B6" t="s">
        <v>80</v>
      </c>
      <c r="C6" t="s">
        <v>52</v>
      </c>
      <c r="D6" s="20">
        <v>110000</v>
      </c>
      <c r="H6" s="20"/>
    </row>
    <row r="7" spans="2:8" x14ac:dyDescent="0.3">
      <c r="B7" t="s">
        <v>67</v>
      </c>
      <c r="C7" t="s">
        <v>51</v>
      </c>
      <c r="D7" s="20">
        <v>85000</v>
      </c>
      <c r="H7" s="20"/>
    </row>
    <row r="8" spans="2:8" x14ac:dyDescent="0.3">
      <c r="B8" t="s">
        <v>68</v>
      </c>
      <c r="C8" t="s">
        <v>51</v>
      </c>
      <c r="D8" s="20">
        <v>114000</v>
      </c>
    </row>
    <row r="9" spans="2:8" x14ac:dyDescent="0.3">
      <c r="B9" t="s">
        <v>69</v>
      </c>
      <c r="C9" t="s">
        <v>42</v>
      </c>
      <c r="D9" s="20">
        <v>70000</v>
      </c>
    </row>
    <row r="10" spans="2:8" x14ac:dyDescent="0.3">
      <c r="B10" t="s">
        <v>70</v>
      </c>
      <c r="C10" t="s">
        <v>52</v>
      </c>
      <c r="D10" s="20">
        <v>82000</v>
      </c>
    </row>
    <row r="11" spans="2:8" x14ac:dyDescent="0.3">
      <c r="B11" t="s">
        <v>71</v>
      </c>
      <c r="C11" t="s">
        <v>52</v>
      </c>
      <c r="D11" s="20">
        <v>100000</v>
      </c>
    </row>
    <row r="12" spans="2:8" x14ac:dyDescent="0.3">
      <c r="B12" t="s">
        <v>72</v>
      </c>
      <c r="C12" t="s">
        <v>51</v>
      </c>
      <c r="D12" s="20">
        <v>92000</v>
      </c>
    </row>
    <row r="13" spans="2:8" x14ac:dyDescent="0.3">
      <c r="B13" t="s">
        <v>73</v>
      </c>
      <c r="C13" t="s">
        <v>52</v>
      </c>
      <c r="D13" s="20">
        <v>125000</v>
      </c>
    </row>
    <row r="14" spans="2:8" x14ac:dyDescent="0.3">
      <c r="B14" t="s">
        <v>74</v>
      </c>
      <c r="C14" t="s">
        <v>52</v>
      </c>
      <c r="D14" s="20">
        <v>75000</v>
      </c>
    </row>
    <row r="15" spans="2:8" x14ac:dyDescent="0.3">
      <c r="B15" t="s">
        <v>75</v>
      </c>
      <c r="C15" t="s">
        <v>42</v>
      </c>
      <c r="D15" s="20">
        <v>45000</v>
      </c>
    </row>
    <row r="16" spans="2:8" x14ac:dyDescent="0.3">
      <c r="B16" t="s">
        <v>76</v>
      </c>
      <c r="C16" t="s">
        <v>42</v>
      </c>
      <c r="D16" s="20">
        <v>122000</v>
      </c>
    </row>
    <row r="17" spans="2:4" x14ac:dyDescent="0.3">
      <c r="B17" t="s">
        <v>78</v>
      </c>
      <c r="C17" t="s">
        <v>50</v>
      </c>
      <c r="D17" s="20">
        <v>89000</v>
      </c>
    </row>
    <row r="18" spans="2:4" x14ac:dyDescent="0.3">
      <c r="B18" t="s">
        <v>79</v>
      </c>
      <c r="C18" t="s">
        <v>50</v>
      </c>
      <c r="D18" s="20">
        <v>74000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9E54-9CB4-1140-A66F-3CD83313735C}">
  <dimension ref="B2:E33"/>
  <sheetViews>
    <sheetView topLeftCell="C1" zoomScale="115" zoomScaleNormal="115" workbookViewId="0">
      <selection activeCell="E8" sqref="E8"/>
    </sheetView>
  </sheetViews>
  <sheetFormatPr defaultColWidth="10.69921875" defaultRowHeight="15.6" x14ac:dyDescent="0.3"/>
  <cols>
    <col min="1" max="1" width="5.19921875" customWidth="1"/>
    <col min="2" max="2" width="31.5" bestFit="1" customWidth="1"/>
    <col min="4" max="4" width="8.796875" customWidth="1"/>
    <col min="5" max="5" width="25" bestFit="1" customWidth="1"/>
  </cols>
  <sheetData>
    <row r="2" spans="2:5" x14ac:dyDescent="0.3">
      <c r="B2" s="19" t="s">
        <v>81</v>
      </c>
      <c r="C2" s="4" t="s">
        <v>1</v>
      </c>
      <c r="E2" s="19" t="s">
        <v>82</v>
      </c>
    </row>
    <row r="3" spans="2:5" x14ac:dyDescent="0.3">
      <c r="B3" t="s">
        <v>92</v>
      </c>
      <c r="C3" t="s">
        <v>64</v>
      </c>
      <c r="E3" s="6" t="s">
        <v>93</v>
      </c>
    </row>
    <row r="4" spans="2:5" x14ac:dyDescent="0.3">
      <c r="B4" s="2"/>
      <c r="C4" t="s">
        <v>65</v>
      </c>
      <c r="E4" s="6"/>
    </row>
    <row r="5" spans="2:5" x14ac:dyDescent="0.3">
      <c r="B5" s="2"/>
      <c r="C5" t="s">
        <v>66</v>
      </c>
      <c r="E5" s="6"/>
    </row>
    <row r="6" spans="2:5" x14ac:dyDescent="0.3">
      <c r="B6" s="2"/>
      <c r="C6" t="s">
        <v>80</v>
      </c>
      <c r="E6" s="6"/>
    </row>
    <row r="7" spans="2:5" x14ac:dyDescent="0.3">
      <c r="B7" s="2"/>
      <c r="C7" t="s">
        <v>67</v>
      </c>
      <c r="E7" s="6"/>
    </row>
    <row r="8" spans="2:5" x14ac:dyDescent="0.3">
      <c r="B8" s="2"/>
      <c r="C8" t="s">
        <v>68</v>
      </c>
      <c r="E8" s="6"/>
    </row>
    <row r="9" spans="2:5" x14ac:dyDescent="0.3">
      <c r="B9" s="2"/>
      <c r="C9" t="s">
        <v>69</v>
      </c>
      <c r="E9" s="6"/>
    </row>
    <row r="10" spans="2:5" x14ac:dyDescent="0.3">
      <c r="B10" s="2"/>
      <c r="C10" t="s">
        <v>70</v>
      </c>
      <c r="E10" s="6"/>
    </row>
    <row r="11" spans="2:5" x14ac:dyDescent="0.3">
      <c r="B11" s="2"/>
      <c r="C11" t="s">
        <v>71</v>
      </c>
      <c r="E11" s="6"/>
    </row>
    <row r="12" spans="2:5" x14ac:dyDescent="0.3">
      <c r="B12" s="2"/>
      <c r="C12" t="s">
        <v>72</v>
      </c>
      <c r="E12" s="6"/>
    </row>
    <row r="13" spans="2:5" x14ac:dyDescent="0.3">
      <c r="B13" s="2"/>
      <c r="C13" t="s">
        <v>73</v>
      </c>
      <c r="E13" s="6"/>
    </row>
    <row r="14" spans="2:5" x14ac:dyDescent="0.3">
      <c r="B14" s="2"/>
      <c r="C14" t="s">
        <v>74</v>
      </c>
      <c r="E14" s="6"/>
    </row>
    <row r="15" spans="2:5" x14ac:dyDescent="0.3">
      <c r="B15" s="2"/>
      <c r="C15" t="s">
        <v>75</v>
      </c>
      <c r="E15" s="6"/>
    </row>
    <row r="16" spans="2:5" x14ac:dyDescent="0.3">
      <c r="B16" s="2"/>
      <c r="C16" t="s">
        <v>76</v>
      </c>
      <c r="E16" s="6"/>
    </row>
    <row r="17" spans="2:5" x14ac:dyDescent="0.3">
      <c r="B17" s="2"/>
      <c r="C17" t="s">
        <v>78</v>
      </c>
      <c r="E17" s="6"/>
    </row>
    <row r="18" spans="2:5" x14ac:dyDescent="0.3">
      <c r="B18" s="2"/>
      <c r="C18" t="s">
        <v>79</v>
      </c>
      <c r="E18" s="6"/>
    </row>
    <row r="19" spans="2:5" x14ac:dyDescent="0.3">
      <c r="E19" s="6"/>
    </row>
    <row r="20" spans="2:5" x14ac:dyDescent="0.3">
      <c r="E20" s="6"/>
    </row>
    <row r="21" spans="2:5" x14ac:dyDescent="0.3">
      <c r="E21" s="6"/>
    </row>
    <row r="22" spans="2:5" x14ac:dyDescent="0.3">
      <c r="E22" s="6"/>
    </row>
    <row r="23" spans="2:5" x14ac:dyDescent="0.3">
      <c r="E23" s="6"/>
    </row>
    <row r="24" spans="2:5" x14ac:dyDescent="0.3">
      <c r="E24" s="6"/>
    </row>
    <row r="25" spans="2:5" x14ac:dyDescent="0.3">
      <c r="E25" s="6"/>
    </row>
    <row r="26" spans="2:5" x14ac:dyDescent="0.3">
      <c r="E26" s="6"/>
    </row>
    <row r="27" spans="2:5" x14ac:dyDescent="0.3">
      <c r="E27" s="6"/>
    </row>
    <row r="28" spans="2:5" x14ac:dyDescent="0.3">
      <c r="E28" s="6"/>
    </row>
    <row r="29" spans="2:5" x14ac:dyDescent="0.3">
      <c r="E29" s="6"/>
    </row>
    <row r="30" spans="2:5" x14ac:dyDescent="0.3">
      <c r="E30" s="6"/>
    </row>
    <row r="31" spans="2:5" x14ac:dyDescent="0.3">
      <c r="E31" s="6"/>
    </row>
    <row r="32" spans="2:5" x14ac:dyDescent="0.3">
      <c r="E32" s="6"/>
    </row>
    <row r="33" spans="5:5" x14ac:dyDescent="0.3">
      <c r="E3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B217-39C6-9A48-AA4E-678C982EEC47}">
  <dimension ref="B2:F18"/>
  <sheetViews>
    <sheetView zoomScale="130" zoomScaleNormal="130" workbookViewId="0">
      <selection activeCell="F3" sqref="F3"/>
    </sheetView>
  </sheetViews>
  <sheetFormatPr defaultColWidth="10.69921875" defaultRowHeight="15.6" x14ac:dyDescent="0.3"/>
  <cols>
    <col min="4" max="4" width="5.19921875" customWidth="1"/>
  </cols>
  <sheetData>
    <row r="2" spans="2:6" x14ac:dyDescent="0.3">
      <c r="B2" s="7" t="s">
        <v>1</v>
      </c>
      <c r="C2" s="8" t="s">
        <v>2</v>
      </c>
      <c r="D2" s="9"/>
      <c r="E2" s="14" t="s">
        <v>43</v>
      </c>
      <c r="F2" s="2" t="s">
        <v>3</v>
      </c>
    </row>
    <row r="3" spans="2:6" x14ac:dyDescent="0.3">
      <c r="B3" s="3" t="s">
        <v>3</v>
      </c>
      <c r="C3" s="15">
        <v>8151.24812152702</v>
      </c>
      <c r="E3" s="14" t="s">
        <v>44</v>
      </c>
      <c r="F3" s="16"/>
    </row>
    <row r="4" spans="2:6" x14ac:dyDescent="0.3">
      <c r="B4" s="3" t="s">
        <v>4</v>
      </c>
      <c r="C4" s="15">
        <v>7755.4709019399825</v>
      </c>
    </row>
    <row r="5" spans="2:6" x14ac:dyDescent="0.3">
      <c r="B5" s="3" t="s">
        <v>5</v>
      </c>
      <c r="C5" s="15">
        <v>2092.3283139276195</v>
      </c>
    </row>
    <row r="6" spans="2:6" x14ac:dyDescent="0.3">
      <c r="B6" s="3" t="s">
        <v>6</v>
      </c>
      <c r="C6" s="15">
        <v>3380.1466125541278</v>
      </c>
    </row>
    <row r="7" spans="2:6" x14ac:dyDescent="0.3">
      <c r="B7" s="3" t="s">
        <v>7</v>
      </c>
      <c r="C7" s="15">
        <v>6964.0561728480398</v>
      </c>
    </row>
    <row r="8" spans="2:6" x14ac:dyDescent="0.3">
      <c r="B8" s="3" t="s">
        <v>8</v>
      </c>
      <c r="C8" s="15">
        <v>5012.6200229350716</v>
      </c>
    </row>
    <row r="9" spans="2:6" x14ac:dyDescent="0.3">
      <c r="B9" s="3" t="s">
        <v>9</v>
      </c>
      <c r="C9" s="15">
        <v>6993.37653924595</v>
      </c>
    </row>
    <row r="10" spans="2:6" x14ac:dyDescent="0.3">
      <c r="B10" s="3" t="s">
        <v>10</v>
      </c>
      <c r="C10" s="15">
        <v>9916.1225399862142</v>
      </c>
    </row>
    <row r="11" spans="2:6" x14ac:dyDescent="0.3">
      <c r="B11" s="3" t="s">
        <v>11</v>
      </c>
      <c r="C11" s="15">
        <v>9982.7607672833492</v>
      </c>
    </row>
    <row r="12" spans="2:6" x14ac:dyDescent="0.3">
      <c r="B12" s="3" t="s">
        <v>12</v>
      </c>
      <c r="C12" s="15">
        <v>9110.2743930674405</v>
      </c>
    </row>
    <row r="13" spans="2:6" x14ac:dyDescent="0.3">
      <c r="B13" s="3" t="s">
        <v>13</v>
      </c>
      <c r="C13" s="15">
        <v>3222.9027070160741</v>
      </c>
    </row>
    <row r="14" spans="2:6" x14ac:dyDescent="0.3">
      <c r="B14" s="3" t="s">
        <v>14</v>
      </c>
      <c r="C14" s="15">
        <v>3435.2681701390152</v>
      </c>
    </row>
    <row r="15" spans="2:6" x14ac:dyDescent="0.3">
      <c r="B15" s="3" t="s">
        <v>15</v>
      </c>
      <c r="C15" s="15">
        <v>6016.4213975740586</v>
      </c>
    </row>
    <row r="16" spans="2:6" x14ac:dyDescent="0.3">
      <c r="B16" s="3" t="s">
        <v>16</v>
      </c>
      <c r="C16" s="15">
        <v>1734.5840260811419</v>
      </c>
    </row>
    <row r="17" spans="2:3" x14ac:dyDescent="0.3">
      <c r="B17" s="3" t="s">
        <v>17</v>
      </c>
      <c r="C17" s="15">
        <v>4726.9219681522554</v>
      </c>
    </row>
    <row r="18" spans="2:3" x14ac:dyDescent="0.3">
      <c r="B18" s="3" t="s">
        <v>18</v>
      </c>
      <c r="C18" s="15">
        <v>3459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F635-720F-3540-B9D0-08FA1FE456DE}">
  <dimension ref="B2:G18"/>
  <sheetViews>
    <sheetView zoomScale="115" zoomScaleNormal="115" workbookViewId="0">
      <selection activeCell="G3" sqref="G3"/>
    </sheetView>
  </sheetViews>
  <sheetFormatPr defaultColWidth="10.69921875" defaultRowHeight="15.6" x14ac:dyDescent="0.3"/>
  <cols>
    <col min="5" max="5" width="4.5" customWidth="1"/>
  </cols>
  <sheetData>
    <row r="2" spans="2:7" x14ac:dyDescent="0.3">
      <c r="B2" s="7" t="s">
        <v>1</v>
      </c>
      <c r="C2" s="8" t="s">
        <v>2</v>
      </c>
      <c r="D2" s="8" t="s">
        <v>41</v>
      </c>
      <c r="E2" s="9"/>
      <c r="F2" s="10" t="s">
        <v>2</v>
      </c>
      <c r="G2" s="10" t="s">
        <v>41</v>
      </c>
    </row>
    <row r="3" spans="2:7" x14ac:dyDescent="0.3">
      <c r="B3" s="3" t="s">
        <v>3</v>
      </c>
      <c r="C3" s="11">
        <v>8151.24812152702</v>
      </c>
      <c r="D3" s="12"/>
      <c r="F3" s="11">
        <v>0</v>
      </c>
      <c r="G3" s="13">
        <v>0</v>
      </c>
    </row>
    <row r="4" spans="2:7" x14ac:dyDescent="0.3">
      <c r="B4" s="3" t="s">
        <v>4</v>
      </c>
      <c r="C4" s="11">
        <v>7755.4709019399825</v>
      </c>
      <c r="D4" s="12"/>
      <c r="F4" s="11">
        <v>4000</v>
      </c>
      <c r="G4" s="13">
        <v>0.1</v>
      </c>
    </row>
    <row r="5" spans="2:7" x14ac:dyDescent="0.3">
      <c r="B5" s="3" t="s">
        <v>5</v>
      </c>
      <c r="C5" s="11">
        <v>2092.3283139276195</v>
      </c>
      <c r="D5" s="12"/>
      <c r="F5" s="11">
        <v>8000</v>
      </c>
      <c r="G5" s="13">
        <v>0.2</v>
      </c>
    </row>
    <row r="6" spans="2:7" x14ac:dyDescent="0.3">
      <c r="B6" s="3" t="s">
        <v>6</v>
      </c>
      <c r="C6" s="11">
        <v>3380.1466125541278</v>
      </c>
      <c r="D6" s="12"/>
    </row>
    <row r="7" spans="2:7" x14ac:dyDescent="0.3">
      <c r="B7" s="3" t="s">
        <v>7</v>
      </c>
      <c r="C7" s="11">
        <v>6964.0561728480398</v>
      </c>
      <c r="D7" s="12"/>
    </row>
    <row r="8" spans="2:7" x14ac:dyDescent="0.3">
      <c r="B8" s="3" t="s">
        <v>8</v>
      </c>
      <c r="C8" s="11">
        <v>5012.6200229350716</v>
      </c>
      <c r="D8" s="12"/>
    </row>
    <row r="9" spans="2:7" x14ac:dyDescent="0.3">
      <c r="B9" s="3" t="s">
        <v>9</v>
      </c>
      <c r="C9" s="11">
        <v>6993.37653924595</v>
      </c>
      <c r="D9" s="12"/>
    </row>
    <row r="10" spans="2:7" x14ac:dyDescent="0.3">
      <c r="B10" s="3" t="s">
        <v>10</v>
      </c>
      <c r="C10" s="11">
        <v>9916.1225399862142</v>
      </c>
      <c r="D10" s="12"/>
    </row>
    <row r="11" spans="2:7" x14ac:dyDescent="0.3">
      <c r="B11" s="3" t="s">
        <v>11</v>
      </c>
      <c r="C11" s="11">
        <v>9982.7607672833492</v>
      </c>
      <c r="D11" s="12"/>
    </row>
    <row r="12" spans="2:7" x14ac:dyDescent="0.3">
      <c r="B12" s="3" t="s">
        <v>12</v>
      </c>
      <c r="C12" s="11">
        <v>9110.2743930674405</v>
      </c>
      <c r="D12" s="12"/>
    </row>
    <row r="13" spans="2:7" x14ac:dyDescent="0.3">
      <c r="B13" s="3" t="s">
        <v>13</v>
      </c>
      <c r="C13" s="11">
        <v>3222.9027070160741</v>
      </c>
      <c r="D13" s="12"/>
    </row>
    <row r="14" spans="2:7" x14ac:dyDescent="0.3">
      <c r="B14" s="3" t="s">
        <v>14</v>
      </c>
      <c r="C14" s="11">
        <v>3435.2681701390152</v>
      </c>
      <c r="D14" s="12"/>
    </row>
    <row r="15" spans="2:7" x14ac:dyDescent="0.3">
      <c r="B15" s="3" t="s">
        <v>15</v>
      </c>
      <c r="C15" s="11">
        <v>6016.4213975740586</v>
      </c>
      <c r="D15" s="12"/>
    </row>
    <row r="16" spans="2:7" x14ac:dyDescent="0.3">
      <c r="B16" s="3" t="s">
        <v>16</v>
      </c>
      <c r="C16" s="11">
        <v>1734.5840260811419</v>
      </c>
      <c r="D16" s="12"/>
    </row>
    <row r="17" spans="2:4" x14ac:dyDescent="0.3">
      <c r="B17" s="3" t="s">
        <v>17</v>
      </c>
      <c r="C17" s="11">
        <v>4726.9219681522554</v>
      </c>
      <c r="D17" s="12"/>
    </row>
    <row r="18" spans="2:4" x14ac:dyDescent="0.3">
      <c r="B18" s="3" t="s">
        <v>18</v>
      </c>
      <c r="C18" s="11">
        <v>3459</v>
      </c>
      <c r="D1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5B17-DFA1-F947-9BC5-A8E0D6B52894}">
  <dimension ref="B2:G18"/>
  <sheetViews>
    <sheetView zoomScale="137" workbookViewId="0">
      <selection activeCell="F5" sqref="F5"/>
    </sheetView>
  </sheetViews>
  <sheetFormatPr defaultColWidth="10.69921875" defaultRowHeight="15.6" x14ac:dyDescent="0.3"/>
  <cols>
    <col min="1" max="1" width="6" customWidth="1"/>
    <col min="2" max="2" width="12.19921875" bestFit="1" customWidth="1"/>
    <col min="3" max="3" width="9.5" customWidth="1"/>
    <col min="4" max="4" width="9" bestFit="1" customWidth="1"/>
    <col min="5" max="5" width="4.19921875" customWidth="1"/>
    <col min="6" max="6" width="9.19921875" bestFit="1" customWidth="1"/>
  </cols>
  <sheetData>
    <row r="2" spans="2:7" x14ac:dyDescent="0.3">
      <c r="B2" s="4" t="s">
        <v>0</v>
      </c>
      <c r="C2" s="4" t="s">
        <v>53</v>
      </c>
      <c r="D2" s="4" t="s">
        <v>2</v>
      </c>
      <c r="F2" s="14" t="s">
        <v>62</v>
      </c>
      <c r="G2" s="2" t="s">
        <v>3</v>
      </c>
    </row>
    <row r="3" spans="2:7" x14ac:dyDescent="0.3">
      <c r="B3" s="3" t="s">
        <v>3</v>
      </c>
      <c r="C3" t="s">
        <v>54</v>
      </c>
      <c r="D3" s="1">
        <v>150000</v>
      </c>
      <c r="F3" s="14" t="s">
        <v>57</v>
      </c>
      <c r="G3" s="2" t="s">
        <v>54</v>
      </c>
    </row>
    <row r="4" spans="2:7" x14ac:dyDescent="0.3">
      <c r="B4" s="3" t="s">
        <v>4</v>
      </c>
      <c r="C4" t="s">
        <v>55</v>
      </c>
      <c r="D4" s="1">
        <v>550000</v>
      </c>
      <c r="F4" s="14" t="s">
        <v>44</v>
      </c>
      <c r="G4" s="16"/>
    </row>
    <row r="5" spans="2:7" x14ac:dyDescent="0.3">
      <c r="B5" s="3" t="s">
        <v>5</v>
      </c>
      <c r="C5" t="s">
        <v>56</v>
      </c>
      <c r="D5" s="1">
        <v>125000</v>
      </c>
    </row>
    <row r="6" spans="2:7" x14ac:dyDescent="0.3">
      <c r="B6" s="3" t="s">
        <v>3</v>
      </c>
      <c r="C6" t="s">
        <v>54</v>
      </c>
      <c r="D6" s="1">
        <v>280000</v>
      </c>
    </row>
    <row r="7" spans="2:7" x14ac:dyDescent="0.3">
      <c r="B7" s="3" t="s">
        <v>7</v>
      </c>
      <c r="C7" t="s">
        <v>54</v>
      </c>
      <c r="D7" s="1">
        <v>600000</v>
      </c>
    </row>
    <row r="8" spans="2:7" x14ac:dyDescent="0.3">
      <c r="B8" s="3" t="s">
        <v>8</v>
      </c>
      <c r="C8" t="s">
        <v>54</v>
      </c>
      <c r="D8" s="1">
        <v>250000</v>
      </c>
    </row>
    <row r="9" spans="2:7" x14ac:dyDescent="0.3">
      <c r="B9" s="3" t="s">
        <v>9</v>
      </c>
      <c r="C9" t="s">
        <v>55</v>
      </c>
      <c r="D9" s="1">
        <v>320000</v>
      </c>
    </row>
    <row r="10" spans="2:7" x14ac:dyDescent="0.3">
      <c r="B10" s="3" t="s">
        <v>10</v>
      </c>
      <c r="C10" t="s">
        <v>55</v>
      </c>
      <c r="D10" s="1">
        <v>205000</v>
      </c>
    </row>
    <row r="11" spans="2:7" x14ac:dyDescent="0.3">
      <c r="B11" s="3" t="s">
        <v>11</v>
      </c>
      <c r="C11" t="s">
        <v>56</v>
      </c>
      <c r="D11" s="1">
        <v>185000</v>
      </c>
    </row>
    <row r="12" spans="2:7" x14ac:dyDescent="0.3">
      <c r="B12" s="3" t="s">
        <v>3</v>
      </c>
      <c r="C12" t="s">
        <v>54</v>
      </c>
      <c r="D12" s="1">
        <v>340000</v>
      </c>
    </row>
    <row r="13" spans="2:7" x14ac:dyDescent="0.3">
      <c r="B13" s="3" t="s">
        <v>13</v>
      </c>
      <c r="C13" t="s">
        <v>55</v>
      </c>
      <c r="D13" s="1">
        <v>250000</v>
      </c>
    </row>
    <row r="14" spans="2:7" x14ac:dyDescent="0.3">
      <c r="B14" s="3"/>
    </row>
    <row r="15" spans="2:7" x14ac:dyDescent="0.3">
      <c r="B15" s="3"/>
    </row>
    <row r="16" spans="2:7" x14ac:dyDescent="0.3">
      <c r="B16" s="3"/>
    </row>
    <row r="17" spans="2:2" x14ac:dyDescent="0.3">
      <c r="B17" s="3"/>
    </row>
    <row r="18" spans="2:2" x14ac:dyDescent="0.3">
      <c r="B1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  <Tobereviewedby xmlns="6423d52d-cc33-4d55-a30a-79dd6b3aa391">
      <UserInfo>
        <DisplayName/>
        <AccountId xsi:nil="true"/>
        <AccountType/>
      </UserInfo>
    </Tobereview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25FD22-729C-4B70-9A5D-467B504845E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FB1A7D42-AD7A-43D0-848C-2CB85308F2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ED9EB7-8308-4C66-BFF9-77B298455F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Convert()</vt:lpstr>
      <vt:lpstr>convert 2</vt:lpstr>
      <vt:lpstr>Filter ()</vt:lpstr>
      <vt:lpstr>Filter 2 criterias</vt:lpstr>
      <vt:lpstr>Sequence 1,2</vt:lpstr>
      <vt:lpstr>xlookup 1</vt:lpstr>
      <vt:lpstr>xlookup 2</vt:lpstr>
      <vt:lpstr>sumifs 1</vt:lpstr>
      <vt:lpstr>sumifs 2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Arvinkritik S.R</cp:lastModifiedBy>
  <dcterms:created xsi:type="dcterms:W3CDTF">2023-10-16T08:27:16Z</dcterms:created>
  <dcterms:modified xsi:type="dcterms:W3CDTF">2024-10-16T18:44:41Z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</Properties>
</file>