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C31EF205-EEE1-405F-BEDF-A114A31E93AC}" xr6:coauthVersionLast="47" xr6:coauthVersionMax="47" xr10:uidLastSave="{00000000-0000-0000-0000-000000000000}"/>
  <bookViews>
    <workbookView xWindow="11424" yWindow="0" windowWidth="11712" windowHeight="13056" activeTab="5" xr2:uid="{BF2E566C-C60B-4A43-8572-FA5FEC60B12C}"/>
  </bookViews>
  <sheets>
    <sheet name="Q1" sheetId="6" r:id="rId1"/>
    <sheet name="Q2" sheetId="8" r:id="rId2"/>
    <sheet name="Q3" sheetId="7" r:id="rId3"/>
    <sheet name="Q4" sheetId="9" r:id="rId4"/>
    <sheet name="Q5" sheetId="10" r:id="rId5"/>
    <sheet name="Bonus" sheetId="11" r:id="rId6"/>
  </sheets>
  <calcPr calcId="191029"/>
  <pivotCaches>
    <pivotCache cacheId="3" r:id="rId7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7" i="10" l="1"/>
  <c r="E9" i="8"/>
  <c r="E8" i="8"/>
  <c r="E10" i="8"/>
  <c r="E11" i="8"/>
  <c r="E12" i="8"/>
  <c r="E13" i="8"/>
  <c r="E14" i="8"/>
  <c r="E15" i="8"/>
  <c r="E16" i="8"/>
  <c r="E17" i="8"/>
  <c r="E7" i="8"/>
</calcChain>
</file>

<file path=xl/sharedStrings.xml><?xml version="1.0" encoding="utf-8"?>
<sst xmlns="http://schemas.openxmlformats.org/spreadsheetml/2006/main" count="265" uniqueCount="98">
  <si>
    <t>Revenue</t>
  </si>
  <si>
    <t>Profit</t>
  </si>
  <si>
    <t>Name</t>
  </si>
  <si>
    <t>Bill Smith</t>
  </si>
  <si>
    <t>Harley Fritz</t>
  </si>
  <si>
    <t>Nyla Novak</t>
  </si>
  <si>
    <t>Jordan Boone</t>
  </si>
  <si>
    <t>Kylee Townsend</t>
  </si>
  <si>
    <t>Nora Rollins</t>
  </si>
  <si>
    <t>Steven Michael</t>
  </si>
  <si>
    <t>Lucia Mckay</t>
  </si>
  <si>
    <t>Department</t>
  </si>
  <si>
    <t>Sales</t>
  </si>
  <si>
    <t>Bill</t>
  </si>
  <si>
    <t>Mike</t>
  </si>
  <si>
    <t>Sarah</t>
  </si>
  <si>
    <t>Jane</t>
  </si>
  <si>
    <t>Andrew</t>
  </si>
  <si>
    <t>Jenny</t>
  </si>
  <si>
    <t>Jeff</t>
  </si>
  <si>
    <t>Tom</t>
  </si>
  <si>
    <t>Lana</t>
  </si>
  <si>
    <t>Jack</t>
  </si>
  <si>
    <t>Mila</t>
  </si>
  <si>
    <t>Marketing</t>
  </si>
  <si>
    <t>Tech</t>
  </si>
  <si>
    <t>Design</t>
  </si>
  <si>
    <t>Bonus</t>
  </si>
  <si>
    <t>Bonus %</t>
  </si>
  <si>
    <t>Contact</t>
  </si>
  <si>
    <t>Cloud Tech_Texas</t>
  </si>
  <si>
    <t>Strategy_New York</t>
  </si>
  <si>
    <t>Operations_Florida</t>
  </si>
  <si>
    <t>Big Data_California</t>
  </si>
  <si>
    <t>Ken Singh</t>
  </si>
  <si>
    <t>David Rasmussen</t>
  </si>
  <si>
    <t>Ivan Hiney</t>
  </si>
  <si>
    <t>Jonha Ma</t>
  </si>
  <si>
    <t>Brendan Wallace</t>
  </si>
  <si>
    <t>Conor Wise</t>
  </si>
  <si>
    <t>Jose Roach</t>
  </si>
  <si>
    <t>Franklin Wrigt</t>
  </si>
  <si>
    <t>Alia Thornton</t>
  </si>
  <si>
    <t>Department &amp; Region</t>
  </si>
  <si>
    <t>Region</t>
  </si>
  <si>
    <t>Finance_Texas</t>
  </si>
  <si>
    <t>Finance_Chicago</t>
  </si>
  <si>
    <t>Product</t>
  </si>
  <si>
    <t>Apples</t>
  </si>
  <si>
    <t>Lemons</t>
  </si>
  <si>
    <t>Bananas</t>
  </si>
  <si>
    <t>Oranges</t>
  </si>
  <si>
    <t>Grapes</t>
  </si>
  <si>
    <t>Peaches</t>
  </si>
  <si>
    <t>ID Number</t>
  </si>
  <si>
    <t>Create a condition to highlight revenue above 50k in green, and below and including 50k in red.</t>
  </si>
  <si>
    <t>Question 1</t>
  </si>
  <si>
    <t>Employee</t>
  </si>
  <si>
    <t>Employees with revenue over 50k should receive a bonus of 5% of revenue.</t>
  </si>
  <si>
    <t>Calculate the bonus amount in the yellow area. If not over 50k, leave blank.</t>
  </si>
  <si>
    <t>Use 2 different formulas to find Sarah's Revenue.</t>
  </si>
  <si>
    <t>Formula #1</t>
  </si>
  <si>
    <t>Formula #2</t>
  </si>
  <si>
    <t>Question 5</t>
  </si>
  <si>
    <t>Question 4</t>
  </si>
  <si>
    <t>Question 3</t>
  </si>
  <si>
    <t>Question 2</t>
  </si>
  <si>
    <t>Min. Revenue</t>
  </si>
  <si>
    <t>Separate the department &amp; region column into 2 separate columns in the yellow area.</t>
  </si>
  <si>
    <t>Use a pivot table to find the total revenue by product and average profit by product.</t>
  </si>
  <si>
    <t>Bonus Question</t>
  </si>
  <si>
    <t>Remove the parentheses and everything inside of it for each client.</t>
  </si>
  <si>
    <t>Client</t>
  </si>
  <si>
    <t>Cloud Tech</t>
  </si>
  <si>
    <t>Texas</t>
  </si>
  <si>
    <t>Strategy</t>
  </si>
  <si>
    <t>New York</t>
  </si>
  <si>
    <t>Operations</t>
  </si>
  <si>
    <t>Florida</t>
  </si>
  <si>
    <t>Finance</t>
  </si>
  <si>
    <t>Chicago</t>
  </si>
  <si>
    <t>Big Data</t>
  </si>
  <si>
    <t>California</t>
  </si>
  <si>
    <t>Sum of Revenue</t>
  </si>
  <si>
    <t>Row Labels</t>
  </si>
  <si>
    <t>Grand Total</t>
  </si>
  <si>
    <t>Average of Profit</t>
  </si>
  <si>
    <t xml:space="preserve">AMAZON.COM, INC. </t>
  </si>
  <si>
    <t xml:space="preserve">TESLA, INC. </t>
  </si>
  <si>
    <t xml:space="preserve">NETFLIX, INC. </t>
  </si>
  <si>
    <t xml:space="preserve">THE PROCTER &amp; GAMBLE COMPANY </t>
  </si>
  <si>
    <t xml:space="preserve">THE GOLDMAN SACHS GROUP, INC. </t>
  </si>
  <si>
    <t xml:space="preserve">JPMORGAN CHASE &amp; CO. </t>
  </si>
  <si>
    <t xml:space="preserve">MORGAN STANLEY </t>
  </si>
  <si>
    <t xml:space="preserve">CITIGROUP INC. </t>
  </si>
  <si>
    <t xml:space="preserve">BANK OF AMERICA CORPORATION </t>
  </si>
  <si>
    <t xml:space="preserve">WALMART INC. </t>
  </si>
  <si>
    <t xml:space="preserve">TARGET CORPORATION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</si>
</sst>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&quot;$&quot;#,##0_);[Red]\(&quot;$&quot;#,##0\)"/>
    <numFmt numFmtId="166" formatCode="&quot;$&quot;0,\ &quot;K&quot;"/>
  </numFmts>
  <fonts count="7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1"/>
      <name val="Calibri"/>
      <family val="2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50"/>
        <bgColor rgb="FF2A3E68"/>
      </patternFill>
    </fill>
    <fill>
      <patternFill patternType="solid">
        <fgColor theme="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3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  <xf numFmtId="3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164" fontId="3" fillId="0" borderId="0" xfId="0" applyNumberFormat="1" applyFont="1" applyAlignment="1">
      <alignment horizontal="center"/>
    </xf>
    <xf numFmtId="0" fontId="2" fillId="4" borderId="0" xfId="0" applyFont="1" applyFill="1" applyAlignment="1">
      <alignment horizontal="center"/>
    </xf>
    <xf numFmtId="0" fontId="5" fillId="0" borderId="0" xfId="0" applyFont="1" applyAlignment="1">
      <alignment horizontal="left" vertical="center" indent="1"/>
    </xf>
    <xf numFmtId="0" fontId="6" fillId="0" borderId="0" xfId="0" applyFont="1" applyAlignment="1">
      <alignment horizontal="left" vertical="center" indent="1"/>
    </xf>
    <xf numFmtId="0" fontId="4" fillId="5" borderId="0" xfId="0" applyFont="1" applyFill="1"/>
    <xf numFmtId="0" fontId="0" fillId="5" borderId="0" xfId="0" applyFill="1"/>
    <xf numFmtId="0" fontId="1" fillId="6" borderId="0" xfId="0" applyFont="1" applyFill="1" applyAlignment="1">
      <alignment horizontal="center"/>
    </xf>
    <xf numFmtId="0" fontId="0" fillId="7" borderId="0" xfId="0" applyFill="1"/>
    <xf numFmtId="0" fontId="0" fillId="0" borderId="0" xfId="0" applyNumberFormat="1"/>
    <xf numFmtId="0" fontId="0" fillId="0" borderId="0" xfId="0" pivotButton="1"/>
    <xf numFmtId="166" fontId="0" fillId="0" borderId="0" xfId="0" applyNumberFormat="1"/>
  </cellXfs>
  <cellStyles count="1">
    <cellStyle name="Normal" xfId="0" builtinId="0"/>
  </cellStyles>
  <dxfs count="7"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66FF33"/>
        </patternFill>
      </fill>
    </dxf>
    <dxf>
      <fill>
        <patternFill>
          <bgColor rgb="FF66FF33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1" defaultTableStyle="TableStyleMedium2" defaultPivotStyle="PivotStyleLight16">
    <tableStyle name="Invisible" pivot="0" table="0" count="0" xr9:uid="{B067B7E3-D14E-4D54-87C8-A98BDB7F7632}"/>
  </tableStyles>
  <colors>
    <mruColors>
      <color rgb="FF66FF33"/>
      <color rgb="FF293D68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rvin kritik" refreshedDate="45567.126606712962" createdVersion="8" refreshedVersion="8" minRefreshableVersion="3" recordCount="28" xr:uid="{CB493D4C-401B-4C24-A3A0-269B301D4150}">
  <cacheSource type="worksheet">
    <worksheetSource ref="B5:E33" sheet="Q4"/>
  </cacheSource>
  <cacheFields count="4">
    <cacheField name="ID Number" numFmtId="0">
      <sharedItems containsSemiMixedTypes="0" containsString="0" containsNumber="1" containsInteger="1" minValue="1185" maxValue="1212"/>
    </cacheField>
    <cacheField name="Product" numFmtId="0">
      <sharedItems count="6">
        <s v="Apples"/>
        <s v="Lemons"/>
        <s v="Bananas"/>
        <s v="Oranges"/>
        <s v="Grapes"/>
        <s v="Peaches"/>
      </sharedItems>
    </cacheField>
    <cacheField name="Revenue" numFmtId="164">
      <sharedItems containsSemiMixedTypes="0" containsString="0" containsNumber="1" minValue="36000" maxValue="73200"/>
    </cacheField>
    <cacheField name="Profit" numFmtId="164">
      <sharedItems containsSemiMixedTypes="0" containsString="0" containsNumber="1" minValue="13300" maxValue="39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">
  <r>
    <n v="1185"/>
    <x v="0"/>
    <n v="60000"/>
    <n v="39000"/>
  </r>
  <r>
    <n v="1186"/>
    <x v="1"/>
    <n v="50000"/>
    <n v="30000"/>
  </r>
  <r>
    <n v="1187"/>
    <x v="2"/>
    <n v="40000"/>
    <n v="18000"/>
  </r>
  <r>
    <n v="1188"/>
    <x v="3"/>
    <n v="38250"/>
    <n v="13387.5"/>
  </r>
  <r>
    <n v="1189"/>
    <x v="4"/>
    <n v="54000"/>
    <n v="27000"/>
  </r>
  <r>
    <n v="1190"/>
    <x v="5"/>
    <n v="50000"/>
    <n v="32500"/>
  </r>
  <r>
    <n v="1191"/>
    <x v="0"/>
    <n v="62500"/>
    <n v="37500"/>
  </r>
  <r>
    <n v="1192"/>
    <x v="1"/>
    <n v="45000"/>
    <n v="20249.999999999996"/>
  </r>
  <r>
    <n v="1193"/>
    <x v="2"/>
    <n v="38000"/>
    <n v="13300"/>
  </r>
  <r>
    <n v="1194"/>
    <x v="3"/>
    <n v="37125"/>
    <n v="18562.5"/>
  </r>
  <r>
    <n v="1195"/>
    <x v="4"/>
    <n v="54000"/>
    <n v="35100"/>
  </r>
  <r>
    <n v="1196"/>
    <x v="5"/>
    <n v="50000"/>
    <n v="30000"/>
  </r>
  <r>
    <n v="1197"/>
    <x v="0"/>
    <n v="61000"/>
    <n v="27450"/>
  </r>
  <r>
    <n v="1198"/>
    <x v="1"/>
    <n v="46250"/>
    <n v="16187.5"/>
  </r>
  <r>
    <n v="1199"/>
    <x v="2"/>
    <n v="38000"/>
    <n v="19000"/>
  </r>
  <r>
    <n v="1200"/>
    <x v="3"/>
    <n v="36000"/>
    <n v="23400"/>
  </r>
  <r>
    <n v="1201"/>
    <x v="4"/>
    <n v="51000"/>
    <n v="30600"/>
  </r>
  <r>
    <n v="1202"/>
    <x v="5"/>
    <n v="47500"/>
    <n v="21374.999999999996"/>
  </r>
  <r>
    <n v="1203"/>
    <x v="0"/>
    <n v="60000"/>
    <n v="21000"/>
  </r>
  <r>
    <n v="1204"/>
    <x v="1"/>
    <n v="45000"/>
    <n v="22500"/>
  </r>
  <r>
    <n v="1205"/>
    <x v="2"/>
    <n v="36000"/>
    <n v="23400"/>
  </r>
  <r>
    <n v="1206"/>
    <x v="3"/>
    <n v="37125"/>
    <n v="22275"/>
  </r>
  <r>
    <n v="1207"/>
    <x v="4"/>
    <n v="49500"/>
    <n v="22274.999999999996"/>
  </r>
  <r>
    <n v="1208"/>
    <x v="5"/>
    <n v="47500"/>
    <n v="16625"/>
  </r>
  <r>
    <n v="1209"/>
    <x v="0"/>
    <n v="73200"/>
    <n v="36600"/>
  </r>
  <r>
    <n v="1210"/>
    <x v="1"/>
    <n v="50875.000000000007"/>
    <n v="33068.750000000007"/>
  </r>
  <r>
    <n v="1211"/>
    <x v="2"/>
    <n v="45000"/>
    <n v="27000"/>
  </r>
  <r>
    <n v="1212"/>
    <x v="3"/>
    <n v="42500"/>
    <n v="19124.99999999999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A4B8C97-F775-466E-9C43-533C519BC5B2}" name="PivotTable2" cacheId="3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>
  <location ref="G16:H22" firstHeaderRow="1" firstDataRow="1" firstDataCol="1"/>
  <pivotFields count="4">
    <pivotField showAll="0"/>
    <pivotField axis="axisRow" showAll="0">
      <items count="7">
        <item x="0"/>
        <item x="2"/>
        <item x="4"/>
        <item x="1"/>
        <item x="3"/>
        <item x="5"/>
        <item t="default"/>
      </items>
    </pivotField>
    <pivotField numFmtId="164" showAll="0"/>
    <pivotField dataField="1" numFmtId="164" showAll="0"/>
  </pivotFields>
  <rowFields count="1">
    <field x="1"/>
  </rowFields>
  <rowItems count="6">
    <i>
      <x/>
    </i>
    <i>
      <x v="1"/>
    </i>
    <i>
      <x v="2"/>
    </i>
    <i>
      <x v="3"/>
    </i>
    <i>
      <x v="4"/>
    </i>
    <i>
      <x v="5"/>
    </i>
  </rowItems>
  <colItems count="1">
    <i/>
  </colItems>
  <dataFields count="1">
    <dataField name="Average of Profit" fld="3" subtotal="average" baseField="0" baseItem="0" numFmtId="166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5F1D322-3F83-404B-B105-A06FBE383879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G6:H13" firstHeaderRow="1" firstDataRow="1" firstDataCol="1"/>
  <pivotFields count="4">
    <pivotField showAll="0"/>
    <pivotField axis="axisRow" showAll="0">
      <items count="7">
        <item x="0"/>
        <item x="2"/>
        <item x="4"/>
        <item x="1"/>
        <item x="3"/>
        <item x="5"/>
        <item t="default"/>
      </items>
    </pivotField>
    <pivotField dataField="1" numFmtId="164" showAll="0"/>
    <pivotField numFmtId="164" showAll="0"/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Revenue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20310-EC17-284A-A0B1-22252D38A3A9}">
  <dimension ref="B2:I16"/>
  <sheetViews>
    <sheetView topLeftCell="D1" zoomScale="130" zoomScaleNormal="130" workbookViewId="0">
      <selection activeCell="B3" sqref="B3:J3"/>
    </sheetView>
  </sheetViews>
  <sheetFormatPr defaultColWidth="10.69921875" defaultRowHeight="15.6" x14ac:dyDescent="0.3"/>
  <cols>
    <col min="1" max="1" width="6" customWidth="1"/>
    <col min="2" max="2" width="8.69921875" customWidth="1"/>
    <col min="4" max="4" width="8.296875" bestFit="1" customWidth="1"/>
    <col min="9" max="9" width="6.5" customWidth="1"/>
  </cols>
  <sheetData>
    <row r="2" spans="2:9" x14ac:dyDescent="0.3">
      <c r="B2" s="14" t="s">
        <v>56</v>
      </c>
      <c r="C2" s="15"/>
      <c r="D2" s="15"/>
      <c r="E2" s="15"/>
      <c r="F2" s="15"/>
      <c r="G2" s="15"/>
      <c r="H2" s="15"/>
      <c r="I2" s="15"/>
    </row>
    <row r="3" spans="2:9" x14ac:dyDescent="0.3">
      <c r="B3" t="s">
        <v>55</v>
      </c>
    </row>
    <row r="5" spans="2:9" x14ac:dyDescent="0.3">
      <c r="B5" s="3" t="s">
        <v>2</v>
      </c>
      <c r="C5" s="3" t="s">
        <v>11</v>
      </c>
      <c r="D5" s="3" t="s">
        <v>0</v>
      </c>
      <c r="F5" s="17" t="s">
        <v>2</v>
      </c>
      <c r="G5" s="17" t="s">
        <v>11</v>
      </c>
      <c r="H5" s="17" t="s">
        <v>0</v>
      </c>
    </row>
    <row r="6" spans="2:9" x14ac:dyDescent="0.3">
      <c r="B6" s="1" t="s">
        <v>13</v>
      </c>
      <c r="C6" s="1" t="s">
        <v>24</v>
      </c>
      <c r="D6" s="4">
        <v>50000</v>
      </c>
      <c r="F6" t="s">
        <v>13</v>
      </c>
      <c r="G6" t="s">
        <v>24</v>
      </c>
      <c r="H6">
        <v>50000</v>
      </c>
    </row>
    <row r="7" spans="2:9" x14ac:dyDescent="0.3">
      <c r="B7" s="1" t="s">
        <v>14</v>
      </c>
      <c r="C7" s="1" t="s">
        <v>12</v>
      </c>
      <c r="D7" s="4">
        <v>45000</v>
      </c>
      <c r="F7" t="s">
        <v>14</v>
      </c>
      <c r="G7" t="s">
        <v>12</v>
      </c>
      <c r="H7">
        <v>45000</v>
      </c>
    </row>
    <row r="8" spans="2:9" x14ac:dyDescent="0.3">
      <c r="B8" s="1" t="s">
        <v>15</v>
      </c>
      <c r="C8" s="1" t="s">
        <v>12</v>
      </c>
      <c r="D8" s="4">
        <v>48500</v>
      </c>
      <c r="F8" t="s">
        <v>15</v>
      </c>
      <c r="G8" t="s">
        <v>12</v>
      </c>
      <c r="H8">
        <v>48500</v>
      </c>
    </row>
    <row r="9" spans="2:9" x14ac:dyDescent="0.3">
      <c r="B9" s="1" t="s">
        <v>16</v>
      </c>
      <c r="C9" s="1" t="s">
        <v>12</v>
      </c>
      <c r="D9" s="4">
        <v>55000</v>
      </c>
      <c r="F9" t="s">
        <v>16</v>
      </c>
      <c r="G9" t="s">
        <v>12</v>
      </c>
      <c r="H9">
        <v>55000</v>
      </c>
    </row>
    <row r="10" spans="2:9" x14ac:dyDescent="0.3">
      <c r="B10" s="1" t="s">
        <v>17</v>
      </c>
      <c r="C10" s="1" t="s">
        <v>26</v>
      </c>
      <c r="D10" s="4">
        <v>62500</v>
      </c>
      <c r="F10" t="s">
        <v>17</v>
      </c>
      <c r="G10" t="s">
        <v>26</v>
      </c>
      <c r="H10">
        <v>62500</v>
      </c>
    </row>
    <row r="11" spans="2:9" x14ac:dyDescent="0.3">
      <c r="B11" s="1" t="s">
        <v>18</v>
      </c>
      <c r="C11" s="1" t="s">
        <v>26</v>
      </c>
      <c r="D11" s="4">
        <v>41500</v>
      </c>
      <c r="F11" t="s">
        <v>18</v>
      </c>
      <c r="G11" t="s">
        <v>26</v>
      </c>
      <c r="H11">
        <v>41500</v>
      </c>
    </row>
    <row r="12" spans="2:9" x14ac:dyDescent="0.3">
      <c r="B12" s="1" t="s">
        <v>19</v>
      </c>
      <c r="C12" s="1" t="s">
        <v>25</v>
      </c>
      <c r="D12" s="4">
        <v>40000</v>
      </c>
      <c r="F12" t="s">
        <v>19</v>
      </c>
      <c r="G12" t="s">
        <v>25</v>
      </c>
      <c r="H12">
        <v>40000</v>
      </c>
    </row>
    <row r="13" spans="2:9" x14ac:dyDescent="0.3">
      <c r="B13" s="1" t="s">
        <v>20</v>
      </c>
      <c r="C13" s="1" t="s">
        <v>25</v>
      </c>
      <c r="D13" s="4">
        <v>32500</v>
      </c>
      <c r="F13" t="s">
        <v>20</v>
      </c>
      <c r="G13" t="s">
        <v>25</v>
      </c>
      <c r="H13">
        <v>32500</v>
      </c>
    </row>
    <row r="14" spans="2:9" x14ac:dyDescent="0.3">
      <c r="B14" s="1" t="s">
        <v>21</v>
      </c>
      <c r="C14" s="1" t="s">
        <v>25</v>
      </c>
      <c r="D14" s="4">
        <v>80000</v>
      </c>
      <c r="F14" t="s">
        <v>21</v>
      </c>
      <c r="G14" t="s">
        <v>25</v>
      </c>
      <c r="H14">
        <v>80000</v>
      </c>
    </row>
    <row r="15" spans="2:9" x14ac:dyDescent="0.3">
      <c r="B15" s="1" t="s">
        <v>22</v>
      </c>
      <c r="C15" s="1" t="s">
        <v>24</v>
      </c>
      <c r="D15" s="4">
        <v>64280</v>
      </c>
      <c r="F15" t="s">
        <v>22</v>
      </c>
      <c r="G15" t="s">
        <v>24</v>
      </c>
      <c r="H15">
        <v>64280</v>
      </c>
    </row>
    <row r="16" spans="2:9" x14ac:dyDescent="0.3">
      <c r="B16" s="1" t="s">
        <v>23</v>
      </c>
      <c r="C16" s="1" t="s">
        <v>24</v>
      </c>
      <c r="D16" s="4">
        <v>53250</v>
      </c>
      <c r="F16" t="s">
        <v>23</v>
      </c>
      <c r="G16" t="s">
        <v>24</v>
      </c>
      <c r="H16">
        <v>53250</v>
      </c>
    </row>
  </sheetData>
  <conditionalFormatting sqref="B6:D16">
    <cfRule type="cellIs" dxfId="4" priority="7" operator="greaterThan">
      <formula>50000</formula>
    </cfRule>
    <cfRule type="cellIs" dxfId="5" priority="6" operator="equal">
      <formula>50000</formula>
    </cfRule>
    <cfRule type="cellIs" dxfId="6" priority="5" operator="lessThan">
      <formula>50000</formula>
    </cfRule>
  </conditionalFormatting>
  <conditionalFormatting sqref="H6:H16">
    <cfRule type="cellIs" dxfId="0" priority="1" operator="lessThanOrEqual">
      <formula>50000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13E11-FC82-4342-AA04-26C8AEF9C29C}">
  <dimension ref="B2:H17"/>
  <sheetViews>
    <sheetView zoomScale="70" zoomScaleNormal="70" workbookViewId="0">
      <selection activeCell="B21" sqref="B21"/>
    </sheetView>
  </sheetViews>
  <sheetFormatPr defaultColWidth="10.69921875" defaultRowHeight="15.6" x14ac:dyDescent="0.3"/>
  <cols>
    <col min="1" max="1" width="5.19921875" customWidth="1"/>
    <col min="2" max="2" width="65.59765625" bestFit="1" customWidth="1"/>
    <col min="3" max="3" width="11.09765625" bestFit="1" customWidth="1"/>
    <col min="4" max="4" width="8.09765625" bestFit="1" customWidth="1"/>
    <col min="5" max="5" width="7.8984375" bestFit="1" customWidth="1"/>
    <col min="7" max="7" width="12.3984375" bestFit="1" customWidth="1"/>
  </cols>
  <sheetData>
    <row r="2" spans="2:8" x14ac:dyDescent="0.3">
      <c r="B2" s="14" t="s">
        <v>66</v>
      </c>
      <c r="C2" s="15"/>
      <c r="D2" s="15"/>
      <c r="E2" s="15"/>
      <c r="F2" s="15"/>
      <c r="G2" s="15"/>
      <c r="H2" s="15"/>
    </row>
    <row r="3" spans="2:8" x14ac:dyDescent="0.3">
      <c r="B3" t="s">
        <v>58</v>
      </c>
      <c r="C3" s="12"/>
    </row>
    <row r="4" spans="2:8" x14ac:dyDescent="0.3">
      <c r="B4" t="s">
        <v>59</v>
      </c>
      <c r="C4" s="12"/>
    </row>
    <row r="5" spans="2:8" x14ac:dyDescent="0.3">
      <c r="C5" s="13"/>
    </row>
    <row r="6" spans="2:8" x14ac:dyDescent="0.3">
      <c r="B6" s="3" t="s">
        <v>57</v>
      </c>
      <c r="C6" s="3" t="s">
        <v>11</v>
      </c>
      <c r="D6" s="3" t="s">
        <v>0</v>
      </c>
      <c r="E6" s="3" t="s">
        <v>27</v>
      </c>
      <c r="G6" s="16" t="s">
        <v>67</v>
      </c>
    </row>
    <row r="7" spans="2:8" x14ac:dyDescent="0.3">
      <c r="B7" s="1" t="s">
        <v>13</v>
      </c>
      <c r="C7" s="1" t="s">
        <v>24</v>
      </c>
      <c r="D7" s="4">
        <v>50000</v>
      </c>
      <c r="E7" s="6" t="str">
        <f>IF(D7&gt;G$7, D7 * G$10, "No Bonus")</f>
        <v>No Bonus</v>
      </c>
      <c r="G7" s="4">
        <v>50000</v>
      </c>
    </row>
    <row r="8" spans="2:8" x14ac:dyDescent="0.3">
      <c r="B8" s="1" t="s">
        <v>14</v>
      </c>
      <c r="C8" s="1" t="s">
        <v>12</v>
      </c>
      <c r="D8" s="4">
        <v>45000</v>
      </c>
      <c r="E8" s="6" t="str">
        <f t="shared" ref="E8:E17" si="0">IF(D8&gt;G$7, D8 * G$10, "No Bonus")</f>
        <v>No Bonus</v>
      </c>
    </row>
    <row r="9" spans="2:8" x14ac:dyDescent="0.3">
      <c r="B9" s="1" t="s">
        <v>15</v>
      </c>
      <c r="C9" s="1" t="s">
        <v>12</v>
      </c>
      <c r="D9" s="4">
        <v>48500</v>
      </c>
      <c r="E9" s="6" t="str">
        <f>IF(D9&gt;G$7, D9 * G$10, "No Bonus")</f>
        <v>No Bonus</v>
      </c>
      <c r="G9" s="16" t="s">
        <v>28</v>
      </c>
    </row>
    <row r="10" spans="2:8" x14ac:dyDescent="0.3">
      <c r="B10" s="1" t="s">
        <v>16</v>
      </c>
      <c r="C10" s="1" t="s">
        <v>12</v>
      </c>
      <c r="D10" s="4">
        <v>55000</v>
      </c>
      <c r="E10" s="6">
        <f t="shared" si="0"/>
        <v>2750</v>
      </c>
      <c r="G10" s="5">
        <v>0.05</v>
      </c>
    </row>
    <row r="11" spans="2:8" x14ac:dyDescent="0.3">
      <c r="B11" s="1" t="s">
        <v>17</v>
      </c>
      <c r="C11" s="1" t="s">
        <v>26</v>
      </c>
      <c r="D11" s="4">
        <v>62500</v>
      </c>
      <c r="E11" s="6">
        <f t="shared" si="0"/>
        <v>3125</v>
      </c>
    </row>
    <row r="12" spans="2:8" x14ac:dyDescent="0.3">
      <c r="B12" s="1" t="s">
        <v>18</v>
      </c>
      <c r="C12" s="1" t="s">
        <v>26</v>
      </c>
      <c r="D12" s="4">
        <v>41500</v>
      </c>
      <c r="E12" s="6" t="str">
        <f t="shared" si="0"/>
        <v>No Bonus</v>
      </c>
    </row>
    <row r="13" spans="2:8" x14ac:dyDescent="0.3">
      <c r="B13" s="1" t="s">
        <v>19</v>
      </c>
      <c r="C13" s="1" t="s">
        <v>25</v>
      </c>
      <c r="D13" s="4">
        <v>40000</v>
      </c>
      <c r="E13" s="6" t="str">
        <f t="shared" si="0"/>
        <v>No Bonus</v>
      </c>
    </row>
    <row r="14" spans="2:8" x14ac:dyDescent="0.3">
      <c r="B14" s="1" t="s">
        <v>20</v>
      </c>
      <c r="C14" s="1" t="s">
        <v>25</v>
      </c>
      <c r="D14" s="4">
        <v>32500</v>
      </c>
      <c r="E14" s="6" t="str">
        <f t="shared" si="0"/>
        <v>No Bonus</v>
      </c>
    </row>
    <row r="15" spans="2:8" x14ac:dyDescent="0.3">
      <c r="B15" s="1" t="s">
        <v>21</v>
      </c>
      <c r="C15" s="1" t="s">
        <v>25</v>
      </c>
      <c r="D15" s="4">
        <v>80000</v>
      </c>
      <c r="E15" s="6">
        <f t="shared" si="0"/>
        <v>4000</v>
      </c>
    </row>
    <row r="16" spans="2:8" x14ac:dyDescent="0.3">
      <c r="B16" s="1" t="s">
        <v>22</v>
      </c>
      <c r="C16" s="1" t="s">
        <v>24</v>
      </c>
      <c r="D16" s="4">
        <v>64280</v>
      </c>
      <c r="E16" s="6">
        <f t="shared" si="0"/>
        <v>3214</v>
      </c>
    </row>
    <row r="17" spans="2:5" x14ac:dyDescent="0.3">
      <c r="B17" s="1" t="s">
        <v>23</v>
      </c>
      <c r="C17" s="1" t="s">
        <v>24</v>
      </c>
      <c r="D17" s="4">
        <v>53250</v>
      </c>
      <c r="E17" s="6">
        <f t="shared" si="0"/>
        <v>2662.5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657FC-4C2B-9944-B3D0-2E68B02B7985}">
  <dimension ref="B2:G22"/>
  <sheetViews>
    <sheetView topLeftCell="B1" zoomScale="115" zoomScaleNormal="115" workbookViewId="0">
      <selection activeCell="E10" sqref="E10"/>
    </sheetView>
  </sheetViews>
  <sheetFormatPr defaultColWidth="10.69921875" defaultRowHeight="15.6" x14ac:dyDescent="0.3"/>
  <cols>
    <col min="1" max="1" width="5" customWidth="1"/>
    <col min="2" max="2" width="15.5" customWidth="1"/>
    <col min="3" max="3" width="19.296875" bestFit="1" customWidth="1"/>
    <col min="4" max="4" width="8.296875" customWidth="1"/>
  </cols>
  <sheetData>
    <row r="2" spans="2:7" x14ac:dyDescent="0.3">
      <c r="B2" s="14" t="s">
        <v>65</v>
      </c>
      <c r="C2" s="15"/>
      <c r="D2" s="15"/>
      <c r="E2" s="15"/>
      <c r="F2" s="15"/>
      <c r="G2" s="15"/>
    </row>
    <row r="3" spans="2:7" x14ac:dyDescent="0.3">
      <c r="B3" t="s">
        <v>68</v>
      </c>
    </row>
    <row r="5" spans="2:7" x14ac:dyDescent="0.3">
      <c r="B5" s="3" t="s">
        <v>29</v>
      </c>
      <c r="C5" s="3" t="s">
        <v>43</v>
      </c>
      <c r="E5" s="3" t="s">
        <v>11</v>
      </c>
      <c r="F5" s="3" t="s">
        <v>44</v>
      </c>
    </row>
    <row r="6" spans="2:7" x14ac:dyDescent="0.3">
      <c r="B6" t="s">
        <v>3</v>
      </c>
      <c r="C6" s="2" t="s">
        <v>30</v>
      </c>
      <c r="E6" s="7" t="s">
        <v>73</v>
      </c>
      <c r="F6" s="7" t="s">
        <v>74</v>
      </c>
    </row>
    <row r="7" spans="2:7" x14ac:dyDescent="0.3">
      <c r="B7" t="s">
        <v>34</v>
      </c>
      <c r="C7" s="2" t="s">
        <v>31</v>
      </c>
      <c r="E7" s="7" t="s">
        <v>75</v>
      </c>
      <c r="F7" s="7" t="s">
        <v>76</v>
      </c>
    </row>
    <row r="8" spans="2:7" x14ac:dyDescent="0.3">
      <c r="B8" t="s">
        <v>4</v>
      </c>
      <c r="C8" s="2" t="s">
        <v>31</v>
      </c>
      <c r="E8" s="7" t="s">
        <v>75</v>
      </c>
      <c r="F8" s="7" t="s">
        <v>76</v>
      </c>
    </row>
    <row r="9" spans="2:7" x14ac:dyDescent="0.3">
      <c r="B9" t="s">
        <v>5</v>
      </c>
      <c r="C9" s="2" t="s">
        <v>32</v>
      </c>
      <c r="E9" s="7" t="s">
        <v>77</v>
      </c>
      <c r="F9" s="7" t="s">
        <v>78</v>
      </c>
    </row>
    <row r="10" spans="2:7" x14ac:dyDescent="0.3">
      <c r="B10" t="s">
        <v>35</v>
      </c>
      <c r="C10" s="2" t="s">
        <v>32</v>
      </c>
      <c r="E10" s="7" t="s">
        <v>77</v>
      </c>
      <c r="F10" s="7" t="s">
        <v>78</v>
      </c>
    </row>
    <row r="11" spans="2:7" x14ac:dyDescent="0.3">
      <c r="B11" t="s">
        <v>36</v>
      </c>
      <c r="C11" s="2" t="s">
        <v>30</v>
      </c>
      <c r="E11" s="7" t="s">
        <v>73</v>
      </c>
      <c r="F11" s="7" t="s">
        <v>74</v>
      </c>
    </row>
    <row r="12" spans="2:7" x14ac:dyDescent="0.3">
      <c r="B12" t="s">
        <v>37</v>
      </c>
      <c r="C12" s="2" t="s">
        <v>30</v>
      </c>
      <c r="E12" s="7" t="s">
        <v>73</v>
      </c>
      <c r="F12" s="7" t="s">
        <v>74</v>
      </c>
    </row>
    <row r="13" spans="2:7" x14ac:dyDescent="0.3">
      <c r="B13" t="s">
        <v>6</v>
      </c>
      <c r="C13" s="2" t="s">
        <v>46</v>
      </c>
      <c r="E13" s="7" t="s">
        <v>79</v>
      </c>
      <c r="F13" s="7" t="s">
        <v>80</v>
      </c>
    </row>
    <row r="14" spans="2:7" x14ac:dyDescent="0.3">
      <c r="B14" t="s">
        <v>7</v>
      </c>
      <c r="C14" s="2" t="s">
        <v>46</v>
      </c>
      <c r="E14" s="7" t="s">
        <v>79</v>
      </c>
      <c r="F14" s="7" t="s">
        <v>80</v>
      </c>
    </row>
    <row r="15" spans="2:7" x14ac:dyDescent="0.3">
      <c r="B15" t="s">
        <v>8</v>
      </c>
      <c r="C15" s="2" t="s">
        <v>45</v>
      </c>
      <c r="E15" s="7" t="s">
        <v>79</v>
      </c>
      <c r="F15" s="7" t="s">
        <v>74</v>
      </c>
    </row>
    <row r="16" spans="2:7" x14ac:dyDescent="0.3">
      <c r="B16" t="s">
        <v>38</v>
      </c>
      <c r="C16" s="2" t="s">
        <v>30</v>
      </c>
      <c r="E16" s="7" t="s">
        <v>73</v>
      </c>
      <c r="F16" s="7" t="s">
        <v>74</v>
      </c>
    </row>
    <row r="17" spans="2:6" x14ac:dyDescent="0.3">
      <c r="B17" t="s">
        <v>39</v>
      </c>
      <c r="C17" s="2" t="s">
        <v>32</v>
      </c>
      <c r="E17" s="7" t="s">
        <v>77</v>
      </c>
      <c r="F17" s="7" t="s">
        <v>78</v>
      </c>
    </row>
    <row r="18" spans="2:6" x14ac:dyDescent="0.3">
      <c r="B18" t="s">
        <v>9</v>
      </c>
      <c r="C18" s="2" t="s">
        <v>33</v>
      </c>
      <c r="E18" s="7" t="s">
        <v>81</v>
      </c>
      <c r="F18" s="7" t="s">
        <v>82</v>
      </c>
    </row>
    <row r="19" spans="2:6" x14ac:dyDescent="0.3">
      <c r="B19" t="s">
        <v>10</v>
      </c>
      <c r="C19" s="2" t="s">
        <v>33</v>
      </c>
      <c r="E19" s="7" t="s">
        <v>81</v>
      </c>
      <c r="F19" s="7" t="s">
        <v>82</v>
      </c>
    </row>
    <row r="20" spans="2:6" x14ac:dyDescent="0.3">
      <c r="B20" t="s">
        <v>40</v>
      </c>
      <c r="C20" s="2" t="s">
        <v>46</v>
      </c>
      <c r="E20" s="7" t="s">
        <v>79</v>
      </c>
      <c r="F20" s="7" t="s">
        <v>80</v>
      </c>
    </row>
    <row r="21" spans="2:6" x14ac:dyDescent="0.3">
      <c r="B21" t="s">
        <v>41</v>
      </c>
      <c r="C21" s="2" t="s">
        <v>33</v>
      </c>
      <c r="E21" s="7" t="s">
        <v>81</v>
      </c>
      <c r="F21" s="7" t="s">
        <v>82</v>
      </c>
    </row>
    <row r="22" spans="2:6" x14ac:dyDescent="0.3">
      <c r="B22" t="s">
        <v>42</v>
      </c>
      <c r="C22" s="2" t="s">
        <v>32</v>
      </c>
      <c r="E22" s="7" t="s">
        <v>77</v>
      </c>
      <c r="F22" s="7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0C3FD-BF7B-7A48-BD28-71020DA32613}">
  <dimension ref="A2:H34"/>
  <sheetViews>
    <sheetView topLeftCell="G5" zoomScaleNormal="100" workbookViewId="0">
      <selection activeCell="H23" sqref="H23"/>
    </sheetView>
  </sheetViews>
  <sheetFormatPr defaultColWidth="10.69921875" defaultRowHeight="15.6" x14ac:dyDescent="0.3"/>
  <cols>
    <col min="1" max="1" width="5.5" customWidth="1"/>
    <col min="2" max="3" width="8.796875" customWidth="1"/>
    <col min="4" max="4" width="9.296875" customWidth="1"/>
    <col min="5" max="5" width="9.5" customWidth="1"/>
    <col min="7" max="7" width="12.296875" bestFit="1" customWidth="1"/>
    <col min="8" max="8" width="15.09765625" bestFit="1" customWidth="1"/>
    <col min="9" max="9" width="8" bestFit="1" customWidth="1"/>
    <col min="10" max="11" width="8.8984375" bestFit="1" customWidth="1"/>
    <col min="12" max="12" width="7.796875" bestFit="1" customWidth="1"/>
    <col min="13" max="13" width="7.69921875" bestFit="1" customWidth="1"/>
    <col min="14" max="14" width="11.8984375" bestFit="1" customWidth="1"/>
  </cols>
  <sheetData>
    <row r="2" spans="2:8" x14ac:dyDescent="0.3">
      <c r="B2" s="14" t="s">
        <v>64</v>
      </c>
      <c r="C2" s="15"/>
      <c r="D2" s="15"/>
      <c r="E2" s="15"/>
      <c r="F2" s="15"/>
      <c r="G2" s="15"/>
      <c r="H2" s="15"/>
    </row>
    <row r="3" spans="2:8" x14ac:dyDescent="0.3">
      <c r="B3" t="s">
        <v>69</v>
      </c>
    </row>
    <row r="5" spans="2:8" x14ac:dyDescent="0.3">
      <c r="B5" s="11" t="s">
        <v>54</v>
      </c>
      <c r="C5" s="11" t="s">
        <v>47</v>
      </c>
      <c r="D5" s="11" t="s">
        <v>0</v>
      </c>
      <c r="E5" s="11" t="s">
        <v>1</v>
      </c>
    </row>
    <row r="6" spans="2:8" x14ac:dyDescent="0.3">
      <c r="B6" s="8">
        <v>1185</v>
      </c>
      <c r="C6" s="9" t="s">
        <v>48</v>
      </c>
      <c r="D6" s="10">
        <v>60000</v>
      </c>
      <c r="E6" s="10">
        <v>39000</v>
      </c>
      <c r="G6" s="19" t="s">
        <v>84</v>
      </c>
      <c r="H6" t="s">
        <v>83</v>
      </c>
    </row>
    <row r="7" spans="2:8" x14ac:dyDescent="0.3">
      <c r="B7" s="8">
        <v>1186</v>
      </c>
      <c r="C7" s="9" t="s">
        <v>49</v>
      </c>
      <c r="D7" s="10">
        <v>50000</v>
      </c>
      <c r="E7" s="10">
        <v>30000</v>
      </c>
      <c r="G7" s="1" t="s">
        <v>48</v>
      </c>
      <c r="H7" s="18">
        <v>316700</v>
      </c>
    </row>
    <row r="8" spans="2:8" x14ac:dyDescent="0.3">
      <c r="B8" s="8">
        <v>1187</v>
      </c>
      <c r="C8" s="9" t="s">
        <v>50</v>
      </c>
      <c r="D8" s="10">
        <v>40000</v>
      </c>
      <c r="E8" s="10">
        <v>18000</v>
      </c>
      <c r="G8" s="1" t="s">
        <v>50</v>
      </c>
      <c r="H8" s="18">
        <v>197000</v>
      </c>
    </row>
    <row r="9" spans="2:8" x14ac:dyDescent="0.3">
      <c r="B9" s="8">
        <v>1188</v>
      </c>
      <c r="C9" s="9" t="s">
        <v>51</v>
      </c>
      <c r="D9" s="10">
        <v>38250</v>
      </c>
      <c r="E9" s="10">
        <v>13387.5</v>
      </c>
      <c r="G9" s="1" t="s">
        <v>52</v>
      </c>
      <c r="H9" s="18">
        <v>208500</v>
      </c>
    </row>
    <row r="10" spans="2:8" x14ac:dyDescent="0.3">
      <c r="B10" s="8">
        <v>1189</v>
      </c>
      <c r="C10" s="9" t="s">
        <v>52</v>
      </c>
      <c r="D10" s="10">
        <v>54000</v>
      </c>
      <c r="E10" s="10">
        <v>27000</v>
      </c>
      <c r="G10" s="1" t="s">
        <v>49</v>
      </c>
      <c r="H10" s="18">
        <v>237125</v>
      </c>
    </row>
    <row r="11" spans="2:8" x14ac:dyDescent="0.3">
      <c r="B11" s="8">
        <v>1190</v>
      </c>
      <c r="C11" s="9" t="s">
        <v>53</v>
      </c>
      <c r="D11" s="10">
        <v>50000</v>
      </c>
      <c r="E11" s="10">
        <v>32500</v>
      </c>
      <c r="G11" s="1" t="s">
        <v>51</v>
      </c>
      <c r="H11" s="18">
        <v>191000</v>
      </c>
    </row>
    <row r="12" spans="2:8" x14ac:dyDescent="0.3">
      <c r="B12" s="8">
        <v>1191</v>
      </c>
      <c r="C12" s="9" t="s">
        <v>48</v>
      </c>
      <c r="D12" s="10">
        <v>62500</v>
      </c>
      <c r="E12" s="10">
        <v>37500</v>
      </c>
      <c r="G12" s="1" t="s">
        <v>53</v>
      </c>
      <c r="H12" s="18">
        <v>195000</v>
      </c>
    </row>
    <row r="13" spans="2:8" x14ac:dyDescent="0.3">
      <c r="B13" s="8">
        <v>1192</v>
      </c>
      <c r="C13" s="9" t="s">
        <v>49</v>
      </c>
      <c r="D13" s="10">
        <v>45000</v>
      </c>
      <c r="E13" s="10">
        <v>20249.999999999996</v>
      </c>
      <c r="G13" s="1" t="s">
        <v>85</v>
      </c>
      <c r="H13" s="18">
        <v>1345325</v>
      </c>
    </row>
    <row r="14" spans="2:8" x14ac:dyDescent="0.3">
      <c r="B14" s="8">
        <v>1193</v>
      </c>
      <c r="C14" s="9" t="s">
        <v>50</v>
      </c>
      <c r="D14" s="10">
        <v>38000</v>
      </c>
      <c r="E14" s="10">
        <v>13300</v>
      </c>
    </row>
    <row r="15" spans="2:8" x14ac:dyDescent="0.3">
      <c r="B15" s="8">
        <v>1194</v>
      </c>
      <c r="C15" s="9" t="s">
        <v>51</v>
      </c>
      <c r="D15" s="10">
        <v>37125</v>
      </c>
      <c r="E15" s="10">
        <v>18562.5</v>
      </c>
    </row>
    <row r="16" spans="2:8" x14ac:dyDescent="0.3">
      <c r="B16" s="8">
        <v>1195</v>
      </c>
      <c r="C16" s="9" t="s">
        <v>52</v>
      </c>
      <c r="D16" s="10">
        <v>54000</v>
      </c>
      <c r="E16" s="10">
        <v>35100</v>
      </c>
      <c r="G16" s="19" t="s">
        <v>84</v>
      </c>
      <c r="H16" t="s">
        <v>86</v>
      </c>
    </row>
    <row r="17" spans="2:8" x14ac:dyDescent="0.3">
      <c r="B17" s="8">
        <v>1196</v>
      </c>
      <c r="C17" s="9" t="s">
        <v>53</v>
      </c>
      <c r="D17" s="10">
        <v>50000</v>
      </c>
      <c r="E17" s="10">
        <v>30000</v>
      </c>
      <c r="G17" s="1" t="s">
        <v>48</v>
      </c>
      <c r="H17" s="20">
        <v>32310</v>
      </c>
    </row>
    <row r="18" spans="2:8" x14ac:dyDescent="0.3">
      <c r="B18" s="8">
        <v>1197</v>
      </c>
      <c r="C18" s="9" t="s">
        <v>48</v>
      </c>
      <c r="D18" s="10">
        <v>61000</v>
      </c>
      <c r="E18" s="10">
        <v>27450</v>
      </c>
      <c r="G18" s="1" t="s">
        <v>50</v>
      </c>
      <c r="H18" s="20">
        <v>20140</v>
      </c>
    </row>
    <row r="19" spans="2:8" x14ac:dyDescent="0.3">
      <c r="B19" s="8">
        <v>1198</v>
      </c>
      <c r="C19" s="9" t="s">
        <v>49</v>
      </c>
      <c r="D19" s="10">
        <v>46250</v>
      </c>
      <c r="E19" s="10">
        <v>16187.5</v>
      </c>
      <c r="G19" s="1" t="s">
        <v>52</v>
      </c>
      <c r="H19" s="20">
        <v>28743.75</v>
      </c>
    </row>
    <row r="20" spans="2:8" x14ac:dyDescent="0.3">
      <c r="B20" s="8">
        <v>1199</v>
      </c>
      <c r="C20" s="9" t="s">
        <v>50</v>
      </c>
      <c r="D20" s="10">
        <v>38000</v>
      </c>
      <c r="E20" s="10">
        <v>19000</v>
      </c>
      <c r="G20" s="1" t="s">
        <v>49</v>
      </c>
      <c r="H20" s="20">
        <v>24401.25</v>
      </c>
    </row>
    <row r="21" spans="2:8" x14ac:dyDescent="0.3">
      <c r="B21" s="8">
        <v>1200</v>
      </c>
      <c r="C21" s="9" t="s">
        <v>51</v>
      </c>
      <c r="D21" s="10">
        <v>36000</v>
      </c>
      <c r="E21" s="10">
        <v>23400</v>
      </c>
      <c r="G21" s="1" t="s">
        <v>51</v>
      </c>
      <c r="H21" s="20">
        <v>19350</v>
      </c>
    </row>
    <row r="22" spans="2:8" x14ac:dyDescent="0.3">
      <c r="B22" s="8">
        <v>1201</v>
      </c>
      <c r="C22" s="9" t="s">
        <v>52</v>
      </c>
      <c r="D22" s="10">
        <v>51000</v>
      </c>
      <c r="E22" s="10">
        <v>30600</v>
      </c>
      <c r="G22" s="1" t="s">
        <v>53</v>
      </c>
      <c r="H22" s="20">
        <v>25125</v>
      </c>
    </row>
    <row r="23" spans="2:8" x14ac:dyDescent="0.3">
      <c r="B23" s="8">
        <v>1202</v>
      </c>
      <c r="C23" s="9" t="s">
        <v>53</v>
      </c>
      <c r="D23" s="10">
        <v>47500</v>
      </c>
      <c r="E23" s="10">
        <v>21374.999999999996</v>
      </c>
    </row>
    <row r="24" spans="2:8" x14ac:dyDescent="0.3">
      <c r="B24" s="8">
        <v>1203</v>
      </c>
      <c r="C24" s="9" t="s">
        <v>48</v>
      </c>
      <c r="D24" s="10">
        <v>60000</v>
      </c>
      <c r="E24" s="10">
        <v>21000</v>
      </c>
    </row>
    <row r="25" spans="2:8" x14ac:dyDescent="0.3">
      <c r="B25" s="8">
        <v>1204</v>
      </c>
      <c r="C25" s="9" t="s">
        <v>49</v>
      </c>
      <c r="D25" s="10">
        <v>45000</v>
      </c>
      <c r="E25" s="10">
        <v>22500</v>
      </c>
    </row>
    <row r="26" spans="2:8" x14ac:dyDescent="0.3">
      <c r="B26" s="8">
        <v>1205</v>
      </c>
      <c r="C26" s="9" t="s">
        <v>50</v>
      </c>
      <c r="D26" s="10">
        <v>36000</v>
      </c>
      <c r="E26" s="10">
        <v>23400</v>
      </c>
    </row>
    <row r="27" spans="2:8" x14ac:dyDescent="0.3">
      <c r="B27" s="8">
        <v>1206</v>
      </c>
      <c r="C27" s="9" t="s">
        <v>51</v>
      </c>
      <c r="D27" s="10">
        <v>37125</v>
      </c>
      <c r="E27" s="10">
        <v>22275</v>
      </c>
    </row>
    <row r="28" spans="2:8" x14ac:dyDescent="0.3">
      <c r="B28" s="8">
        <v>1207</v>
      </c>
      <c r="C28" s="9" t="s">
        <v>52</v>
      </c>
      <c r="D28" s="10">
        <v>49500</v>
      </c>
      <c r="E28" s="10">
        <v>22274.999999999996</v>
      </c>
    </row>
    <row r="29" spans="2:8" x14ac:dyDescent="0.3">
      <c r="B29" s="8">
        <v>1208</v>
      </c>
      <c r="C29" s="9" t="s">
        <v>53</v>
      </c>
      <c r="D29" s="10">
        <v>47500</v>
      </c>
      <c r="E29" s="10">
        <v>16625</v>
      </c>
    </row>
    <row r="30" spans="2:8" x14ac:dyDescent="0.3">
      <c r="B30" s="8">
        <v>1209</v>
      </c>
      <c r="C30" s="9" t="s">
        <v>48</v>
      </c>
      <c r="D30" s="10">
        <v>73200</v>
      </c>
      <c r="E30" s="10">
        <v>36600</v>
      </c>
    </row>
    <row r="31" spans="2:8" x14ac:dyDescent="0.3">
      <c r="B31" s="8">
        <v>1210</v>
      </c>
      <c r="C31" s="9" t="s">
        <v>49</v>
      </c>
      <c r="D31" s="10">
        <v>50875.000000000007</v>
      </c>
      <c r="E31" s="10">
        <v>33068.750000000007</v>
      </c>
    </row>
    <row r="32" spans="2:8" x14ac:dyDescent="0.3">
      <c r="B32" s="8">
        <v>1211</v>
      </c>
      <c r="C32" s="9" t="s">
        <v>50</v>
      </c>
      <c r="D32" s="10">
        <v>45000</v>
      </c>
      <c r="E32" s="10">
        <v>27000</v>
      </c>
    </row>
    <row r="33" spans="1:5" x14ac:dyDescent="0.3">
      <c r="B33" s="8">
        <v>1212</v>
      </c>
      <c r="C33" s="9" t="s">
        <v>51</v>
      </c>
      <c r="D33" s="10">
        <v>42500</v>
      </c>
      <c r="E33" s="10">
        <v>19124.999999999996</v>
      </c>
    </row>
    <row r="34" spans="1:5" x14ac:dyDescent="0.3">
      <c r="A34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0A1B1-F538-0942-8237-F9CB0FF003AE}">
  <dimension ref="B2:F16"/>
  <sheetViews>
    <sheetView zoomScale="130" zoomScaleNormal="130" workbookViewId="0">
      <selection activeCell="F14" sqref="F14"/>
    </sheetView>
  </sheetViews>
  <sheetFormatPr defaultColWidth="10.69921875" defaultRowHeight="15.6" x14ac:dyDescent="0.3"/>
  <cols>
    <col min="1" max="1" width="5.296875" customWidth="1"/>
    <col min="5" max="5" width="7.19921875" customWidth="1"/>
  </cols>
  <sheetData>
    <row r="2" spans="2:6" x14ac:dyDescent="0.3">
      <c r="B2" s="14" t="s">
        <v>63</v>
      </c>
      <c r="C2" s="15"/>
      <c r="D2" s="15"/>
      <c r="E2" s="15"/>
      <c r="F2" s="15"/>
    </row>
    <row r="3" spans="2:6" x14ac:dyDescent="0.3">
      <c r="B3" t="s">
        <v>60</v>
      </c>
    </row>
    <row r="5" spans="2:6" x14ac:dyDescent="0.3">
      <c r="B5" s="3" t="s">
        <v>2</v>
      </c>
      <c r="C5" s="3" t="s">
        <v>11</v>
      </c>
      <c r="D5" s="3" t="s">
        <v>0</v>
      </c>
      <c r="F5" s="3" t="s">
        <v>61</v>
      </c>
    </row>
    <row r="6" spans="2:6" x14ac:dyDescent="0.3">
      <c r="B6" s="1" t="s">
        <v>13</v>
      </c>
      <c r="C6" s="1" t="s">
        <v>24</v>
      </c>
      <c r="D6" s="4">
        <v>50000</v>
      </c>
      <c r="F6" s="2" t="s">
        <v>15</v>
      </c>
    </row>
    <row r="7" spans="2:6" x14ac:dyDescent="0.3">
      <c r="B7" s="1" t="s">
        <v>14</v>
      </c>
      <c r="C7" s="1" t="s">
        <v>12</v>
      </c>
      <c r="D7" s="4">
        <v>45000</v>
      </c>
      <c r="F7" s="6">
        <f>INDEX(D6:D16,MATCH(B8,B6:B16,0))</f>
        <v>48500</v>
      </c>
    </row>
    <row r="8" spans="2:6" x14ac:dyDescent="0.3">
      <c r="B8" s="1" t="s">
        <v>15</v>
      </c>
      <c r="C8" s="1" t="s">
        <v>12</v>
      </c>
      <c r="D8" s="4">
        <v>48500</v>
      </c>
    </row>
    <row r="9" spans="2:6" x14ac:dyDescent="0.3">
      <c r="B9" s="1" t="s">
        <v>16</v>
      </c>
      <c r="C9" s="1" t="s">
        <v>12</v>
      </c>
      <c r="D9" s="4">
        <v>55000</v>
      </c>
      <c r="F9" s="3" t="s">
        <v>62</v>
      </c>
    </row>
    <row r="10" spans="2:6" x14ac:dyDescent="0.3">
      <c r="B10" s="1" t="s">
        <v>17</v>
      </c>
      <c r="C10" s="1" t="s">
        <v>26</v>
      </c>
      <c r="D10" s="4">
        <v>62500</v>
      </c>
      <c r="F10" s="2" t="s">
        <v>15</v>
      </c>
    </row>
    <row r="11" spans="2:6" x14ac:dyDescent="0.3">
      <c r="B11" s="1" t="s">
        <v>18</v>
      </c>
      <c r="C11" s="1" t="s">
        <v>26</v>
      </c>
      <c r="D11" s="4">
        <v>41500</v>
      </c>
      <c r="F11" s="6"/>
    </row>
    <row r="12" spans="2:6" x14ac:dyDescent="0.3">
      <c r="B12" s="1" t="s">
        <v>19</v>
      </c>
      <c r="C12" s="1" t="s">
        <v>25</v>
      </c>
      <c r="D12" s="4">
        <v>40000</v>
      </c>
    </row>
    <row r="13" spans="2:6" x14ac:dyDescent="0.3">
      <c r="B13" s="1" t="s">
        <v>20</v>
      </c>
      <c r="C13" s="1" t="s">
        <v>25</v>
      </c>
      <c r="D13" s="4">
        <v>32500</v>
      </c>
    </row>
    <row r="14" spans="2:6" x14ac:dyDescent="0.3">
      <c r="B14" s="1" t="s">
        <v>21</v>
      </c>
      <c r="C14" s="1" t="s">
        <v>25</v>
      </c>
      <c r="D14" s="4">
        <v>80000</v>
      </c>
    </row>
    <row r="15" spans="2:6" x14ac:dyDescent="0.3">
      <c r="B15" s="1" t="s">
        <v>22</v>
      </c>
      <c r="C15" s="1" t="s">
        <v>24</v>
      </c>
      <c r="D15" s="4">
        <v>64280</v>
      </c>
    </row>
    <row r="16" spans="2:6" x14ac:dyDescent="0.3">
      <c r="B16" s="1" t="s">
        <v>23</v>
      </c>
      <c r="C16" s="1" t="s">
        <v>24</v>
      </c>
      <c r="D16" s="4">
        <v>53250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92765-FC54-E242-A484-F5F8BC440453}">
  <dimension ref="B2:C16"/>
  <sheetViews>
    <sheetView tabSelected="1" zoomScale="115" zoomScaleNormal="115" workbookViewId="0">
      <selection activeCell="C6" sqref="C6"/>
    </sheetView>
  </sheetViews>
  <sheetFormatPr defaultColWidth="10.69921875" defaultRowHeight="15.6" x14ac:dyDescent="0.3"/>
  <cols>
    <col min="3" max="3" width="42.796875" customWidth="1"/>
  </cols>
  <sheetData>
    <row r="2" spans="2:3" x14ac:dyDescent="0.3">
      <c r="B2" s="14" t="s">
        <v>70</v>
      </c>
      <c r="C2" s="15"/>
    </row>
    <row r="3" spans="2:3" x14ac:dyDescent="0.3">
      <c r="B3" t="s">
        <v>71</v>
      </c>
    </row>
    <row r="5" spans="2:3" x14ac:dyDescent="0.3">
      <c r="B5" s="3" t="s">
        <v>29</v>
      </c>
      <c r="C5" s="3" t="s">
        <v>72</v>
      </c>
    </row>
    <row r="6" spans="2:3" x14ac:dyDescent="0.3">
      <c r="B6" s="1" t="s">
        <v>13</v>
      </c>
      <c r="C6" t="s">
        <v>87</v>
      </c>
    </row>
    <row r="7" spans="2:3" x14ac:dyDescent="0.3">
      <c r="B7" s="1" t="s">
        <v>14</v>
      </c>
      <c r="C7" t="s">
        <v>88</v>
      </c>
    </row>
    <row r="8" spans="2:3" x14ac:dyDescent="0.3">
      <c r="B8" s="1" t="s">
        <v>15</v>
      </c>
      <c r="C8" t="s">
        <v>89</v>
      </c>
    </row>
    <row r="9" spans="2:3" x14ac:dyDescent="0.3">
      <c r="B9" s="1" t="s">
        <v>16</v>
      </c>
      <c r="C9" t="s">
        <v>90</v>
      </c>
    </row>
    <row r="10" spans="2:3" x14ac:dyDescent="0.3">
      <c r="B10" s="1" t="s">
        <v>17</v>
      </c>
      <c r="C10" t="s">
        <v>91</v>
      </c>
    </row>
    <row r="11" spans="2:3" x14ac:dyDescent="0.3">
      <c r="B11" s="1" t="s">
        <v>18</v>
      </c>
      <c r="C11" t="s">
        <v>92</v>
      </c>
    </row>
    <row r="12" spans="2:3" x14ac:dyDescent="0.3">
      <c r="B12" s="1" t="s">
        <v>19</v>
      </c>
      <c r="C12" t="s">
        <v>93</v>
      </c>
    </row>
    <row r="13" spans="2:3" x14ac:dyDescent="0.3">
      <c r="B13" s="1" t="s">
        <v>20</v>
      </c>
      <c r="C13" t="s">
        <v>94</v>
      </c>
    </row>
    <row r="14" spans="2:3" x14ac:dyDescent="0.3">
      <c r="B14" s="1" t="s">
        <v>21</v>
      </c>
      <c r="C14" t="s">
        <v>95</v>
      </c>
    </row>
    <row r="15" spans="2:3" x14ac:dyDescent="0.3">
      <c r="B15" s="1" t="s">
        <v>22</v>
      </c>
      <c r="C15" t="s">
        <v>96</v>
      </c>
    </row>
    <row r="16" spans="2:3" x14ac:dyDescent="0.3">
      <c r="B16" s="1" t="s">
        <v>23</v>
      </c>
      <c r="C16" t="s">
        <v>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1B45D48646B844BCF67175E7EDD4C7" ma:contentTypeVersion="26" ma:contentTypeDescription="Create a new document." ma:contentTypeScope="" ma:versionID="5c944ca9f01d73e2ba6ff303c306403f">
  <xsd:schema xmlns:xsd="http://www.w3.org/2001/XMLSchema" xmlns:xs="http://www.w3.org/2001/XMLSchema" xmlns:p="http://schemas.microsoft.com/office/2006/metadata/properties" xmlns:ns2="6423d52d-cc33-4d55-a30a-79dd6b3aa391" xmlns:ns3="01961662-24f8-48fa-8e1b-d6aec199e9f1" targetNamespace="http://schemas.microsoft.com/office/2006/metadata/properties" ma:root="true" ma:fieldsID="5ea1e34812647265e85500045e7e1a35" ns2:_="" ns3:_="">
    <xsd:import namespace="6423d52d-cc33-4d55-a30a-79dd6b3aa391"/>
    <xsd:import namespace="01961662-24f8-48fa-8e1b-d6aec199e9f1"/>
    <xsd:element name="properties">
      <xsd:complexType>
        <xsd:sequence>
          <xsd:element name="documentManagement">
            <xsd:complexType>
              <xsd:all>
                <xsd:element ref="ns2:Details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Progress" minOccurs="0"/>
                <xsd:element ref="ns2:Support" minOccurs="0"/>
                <xsd:element ref="ns2:MediaServiceObjectDetectorVersions" minOccurs="0"/>
                <xsd:element ref="ns2:Tobereviewedby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23d52d-cc33-4d55-a30a-79dd6b3aa391" elementFormDefault="qualified">
    <xsd:import namespace="http://schemas.microsoft.com/office/2006/documentManagement/types"/>
    <xsd:import namespace="http://schemas.microsoft.com/office/infopath/2007/PartnerControls"/>
    <xsd:element name="Details" ma:index="3" nillable="true" ma:displayName="Details" ma:format="Dropdown" ma:internalName="Details" ma:readOnly="false">
      <xsd:simpleType>
        <xsd:restriction base="dms:Note">
          <xsd:maxLength value="255"/>
        </xsd:restriction>
      </xsd:simple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hidden="true" ma:internalName="MediaServiceKeyPoints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hidden="true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hidden="true" ma:internalName="MediaServiceOCR" ma:readOnly="true">
      <xsd:simpleType>
        <xsd:restriction base="dms:Note"/>
      </xsd:simpleType>
    </xsd:element>
    <xsd:element name="MediaServiceLocation" ma:index="17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02d0fc9f-eb5f-40ac-b597-c984a82382c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Progress" ma:index="25" nillable="true" ma:displayName="Progress" ma:description="Mark your progress with the task." ma:format="Dropdown" ma:internalName="Progress">
      <xsd:simpleType>
        <xsd:restriction base="dms:Choice">
          <xsd:enumeration value="New"/>
          <xsd:enumeration value="Acknowledged"/>
          <xsd:enumeration value="In Progress"/>
          <xsd:enumeration value="Sent to Lead Support"/>
          <xsd:enumeration value="Completed"/>
        </xsd:restriction>
      </xsd:simpleType>
    </xsd:element>
    <xsd:element name="Support" ma:index="26" nillable="true" ma:displayName="Owner(s)" ma:description="Who supports this client?" ma:format="Dropdown" ma:list="UserInfo" ma:SharePointGroup="0" ma:internalName="Support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Tobereviewedby" ma:index="28" nillable="true" ma:displayName="To be reviewed by" ma:format="Dropdown" ma:list="UserInfo" ma:SharePointGroup="0" ma:internalName="Tobereviewedby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961662-24f8-48fa-8e1b-d6aec199e9f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hidden="true" ma:internalName="SharedWithDetails" ma:readOnly="true">
      <xsd:simpleType>
        <xsd:restriction base="dms:Note"/>
      </xsd:simpleType>
    </xsd:element>
    <xsd:element name="TaxCatchAll" ma:index="23" nillable="true" ma:displayName="Taxonomy Catch All Column" ma:hidden="true" ma:list="{c8808de1-08d2-41a3-bb8f-4625d6fd043e}" ma:internalName="TaxCatchAll" ma:readOnly="false" ma:showField="CatchAllData" ma:web="01961662-24f8-48fa-8e1b-d6aec199e9f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etails xmlns="6423d52d-cc33-4d55-a30a-79dd6b3aa391" xsi:nil="true"/>
    <Support xmlns="6423d52d-cc33-4d55-a30a-79dd6b3aa391">
      <UserInfo>
        <DisplayName/>
        <AccountId xsi:nil="true"/>
        <AccountType/>
      </UserInfo>
    </Support>
    <TaxCatchAll xmlns="01961662-24f8-48fa-8e1b-d6aec199e9f1" xsi:nil="true"/>
    <Progress xmlns="6423d52d-cc33-4d55-a30a-79dd6b3aa391" xsi:nil="true"/>
    <lcf76f155ced4ddcb4097134ff3c332f xmlns="6423d52d-cc33-4d55-a30a-79dd6b3aa391">
      <Terms xmlns="http://schemas.microsoft.com/office/infopath/2007/PartnerControls"/>
    </lcf76f155ced4ddcb4097134ff3c332f>
    <Tobereviewedby xmlns="6423d52d-cc33-4d55-a30a-79dd6b3aa391">
      <UserInfo>
        <DisplayName/>
        <AccountId xsi:nil="true"/>
        <AccountType/>
      </UserInfo>
    </Tobereviewedby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4D482E6-02A8-417E-913A-BB3909E6C84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23d52d-cc33-4d55-a30a-79dd6b3aa391"/>
    <ds:schemaRef ds:uri="01961662-24f8-48fa-8e1b-d6aec199e9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49864A3-90B0-4F44-AE9B-773314B8B84A}">
  <ds:schemaRefs>
    <ds:schemaRef ds:uri="http://schemas.microsoft.com/office/2006/metadata/properties"/>
    <ds:schemaRef ds:uri="http://schemas.microsoft.com/office/infopath/2007/PartnerControls"/>
    <ds:schemaRef ds:uri="6423d52d-cc33-4d55-a30a-79dd6b3aa391"/>
    <ds:schemaRef ds:uri="01961662-24f8-48fa-8e1b-d6aec199e9f1"/>
  </ds:schemaRefs>
</ds:datastoreItem>
</file>

<file path=customXml/itemProps3.xml><?xml version="1.0" encoding="utf-8"?>
<ds:datastoreItem xmlns:ds="http://schemas.openxmlformats.org/officeDocument/2006/customXml" ds:itemID="{76486934-3F04-4D21-A407-74A70AFF358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Q1</vt:lpstr>
      <vt:lpstr>Q2</vt:lpstr>
      <vt:lpstr>Q3</vt:lpstr>
      <vt:lpstr>Q4</vt:lpstr>
      <vt:lpstr>Q5</vt:lpstr>
      <vt:lpstr>Bonus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Arvinkritik S.R</cp:lastModifiedBy>
  <dcterms:created xsi:type="dcterms:W3CDTF">2023-04-17T08:35:45Z</dcterms:created>
  <dcterms:modified xsi:type="dcterms:W3CDTF">2024-10-01T21:53:53Z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0x010100A11B45D48646B844BCF67175E7EDD4C7</vt:lpwstr>
  </property>
</Properties>
</file>