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slicers/slicer3.xml" ContentType="application/vnd.ms-excel.slicer+xml"/>
  <Override PartName="/xl/pivotTables/pivotTable3.xml" ContentType="application/vnd.openxmlformats-officedocument.spreadsheetml.pivotTable+xml"/>
  <Override PartName="/xl/tables/table3.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rvin kritik\Documents\"/>
    </mc:Choice>
  </mc:AlternateContent>
  <xr:revisionPtr revIDLastSave="0" documentId="13_ncr:1_{256E4EAA-265B-487A-9148-11DEFF18DAF5}" xr6:coauthVersionLast="47" xr6:coauthVersionMax="47" xr10:uidLastSave="{00000000-0000-0000-0000-000000000000}"/>
  <bookViews>
    <workbookView xWindow="-108" yWindow="-108" windowWidth="23256" windowHeight="13176" firstSheet="4" activeTab="6" xr2:uid="{0570ABCD-6886-44E8-A091-3F355F85B420}"/>
  </bookViews>
  <sheets>
    <sheet name="Sheet5" sheetId="17" r:id="rId1"/>
    <sheet name="Polarized_states_results" sheetId="8" r:id="rId2"/>
    <sheet name="Mjority missing" sheetId="16" r:id="rId3"/>
    <sheet name="National Win %  " sheetId="2" r:id="rId4"/>
    <sheet name="2024_main_states_poll" sheetId="1" r:id="rId5"/>
    <sheet name="Swing States Win %" sheetId="3" r:id="rId6"/>
    <sheet name="Dashboard" sheetId="14" r:id="rId7"/>
  </sheets>
  <definedNames>
    <definedName name="ExternalData_1" localSheetId="2" hidden="1">'Mjority missing'!$A$7:$C$9</definedName>
    <definedName name="ExternalData_1" localSheetId="1" hidden="1">Polarized_states_results!$A$1:$F$11</definedName>
    <definedName name="Slicer_Candidate">#N/A</definedName>
    <definedName name="Slicer_Electoral_Votes">#N/A</definedName>
    <definedName name="Slicer_Party">#N/A</definedName>
    <definedName name="Slicer_Polling_Leader">#N/A</definedName>
    <definedName name="Slicer_Predict">#N/A</definedName>
    <definedName name="Slicer_Seats_Missing">#N/A</definedName>
    <definedName name="Slicer_State">#N/A</definedName>
    <definedName name="Slicer_State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5:slicerCaches>
    </ext>
  </extLst>
</workbook>
</file>

<file path=xl/calcChain.xml><?xml version="1.0" encoding="utf-8"?>
<calcChain xmlns="http://schemas.openxmlformats.org/spreadsheetml/2006/main">
  <c r="D8" i="16" l="1"/>
  <c r="D9" i="16"/>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E2" i="1"/>
  <c r="E3" i="1"/>
  <c r="E4" i="1"/>
  <c r="E5" i="1"/>
  <c r="E6" i="1"/>
  <c r="E7" i="1"/>
  <c r="E8" i="1"/>
  <c r="E9" i="1"/>
  <c r="E10" i="1"/>
  <c r="E11" i="1"/>
  <c r="E12" i="1"/>
  <c r="E13" i="1"/>
  <c r="E14" i="1"/>
  <c r="E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C5AA27-AA43-49B4-A280-1A1120B4DF47}" keepAlive="1" name="Query - alternative_scenario" description="Connection to the 'alternative_scenario' query in the workbook." type="5" refreshedVersion="0" background="1">
    <dbPr connection="Provider=Microsoft.Mashup.OleDb.1;Data Source=$Workbook$;Location=alternative_scenario;Extended Properties=&quot;&quot;" command="SELECT * FROM [alternative_scenario]"/>
  </connection>
  <connection id="2" xr16:uid="{D20AA2D2-1F01-4D49-A6C7-9776AD4D1B2B}" keepAlive="1" name="Query - combined_harris_trump_polls" description="Connection to the 'combined_harris_trump_polls' query in the workbook." type="5" refreshedVersion="0" background="1">
    <dbPr connection="Provider=Microsoft.Mashup.OleDb.1;Data Source=$Workbook$;Location=combined_harris_trump_polls;Extended Properties=&quot;&quot;" command="SELECT * FROM [combined_harris_trump_polls]"/>
  </connection>
  <connection id="3" xr16:uid="{ACB05576-6AC2-4E97-8C3A-9DD4E8490C69}" keepAlive="1" name="Query - electoral_college_scenarios" description="Connection to the 'electoral_college_scenarios' query in the workbook." type="5" refreshedVersion="8" background="1" saveData="1">
    <dbPr connection="Provider=Microsoft.Mashup.OleDb.1;Data Source=$Workbook$;Location=electoral_college_scenarios;Extended Properties=&quot;&quot;" command="SELECT * FROM [electoral_college_scenarios]"/>
  </connection>
  <connection id="4" xr16:uid="{DB7B6AA7-2A00-45C8-BDB1-6BFEC70CA3D6}" keepAlive="1" name="Query - electoral_college_scenarios (2)" description="Connection to the 'electoral_college_scenarios (2)' query in the workbook." type="5" refreshedVersion="8" background="1" saveData="1">
    <dbPr connection="Provider=Microsoft.Mashup.OleDb.1;Data Source=$Workbook$;Location=&quot;electoral_college_scenarios (2)&quot;;Extended Properties=&quot;&quot;" command="SELECT * FROM [electoral_college_scenarios (2)]"/>
  </connection>
  <connection id="5" xr16:uid="{13597245-3509-445A-A7C8-031EA67C00B5}" keepAlive="1" name="Query - harris_trump_post_debate_polls" description="Connection to the 'harris_trump_post_debate_polls' query in the workbook." type="5" refreshedVersion="8" background="1" saveData="1">
    <dbPr connection="Provider=Microsoft.Mashup.OleDb.1;Data Source=$Workbook$;Location=harris_trump_post_debate_polls;Extended Properties=&quot;&quot;" command="SELECT * FROM [harris_trump_post_debate_polls]"/>
  </connection>
  <connection id="6" xr16:uid="{AF4C571B-F4E8-4FD0-A8C2-91A4371AE2AD}" keepAlive="1" name="Query - harris_trump_state_polls" description="Connection to the 'harris_trump_state_polls' query in the workbook." type="5" refreshedVersion="8" background="1" saveData="1">
    <dbPr connection="Provider=Microsoft.Mashup.OleDb.1;Data Source=$Workbook$;Location=harris_trump_state_polls;Extended Properties=&quot;&quot;" command="SELECT * FROM [harris_trump_state_polls]"/>
  </connection>
  <connection id="7" xr16:uid="{E52968E6-C882-4749-9B24-D40022D40AB7}" keepAlive="1" name="Query - other_states_results" description="Connection to the 'other_states_results' query in the workbook." type="5" refreshedVersion="8" background="1" saveData="1">
    <dbPr connection="Provider=Microsoft.Mashup.OleDb.1;Data Source=$Workbook$;Location=other_states_results;Extended Properties=&quot;&quot;" command="SELECT * FROM [other_states_results]"/>
  </connection>
  <connection id="8" xr16:uid="{2D73CD3D-E107-45C9-A9EB-347ACE1D9CD8}" keepAlive="1" name="Query - state_polling_results" description="Connection to the 'state_polling_results' query in the workbook." type="5" refreshedVersion="0" background="1">
    <dbPr connection="Provider=Microsoft.Mashup.OleDb.1;Data Source=$Workbook$;Location=state_polling_results;Extended Properties=&quot;&quot;" command="SELECT * FROM [state_polling_results]"/>
  </connection>
  <connection id="9" xr16:uid="{80C6C140-A111-4A36-9E51-385A3FBAF31E}" keepAlive="1" name="Query - swing_states_support" description="Connection to the 'swing_states_support' query in the workbook." type="5" refreshedVersion="8" background="1" saveData="1">
    <dbPr connection="Provider=Microsoft.Mashup.OleDb.1;Data Source=$Workbook$;Location=swing_states_support;Extended Properties=&quot;&quot;" command="SELECT * FROM [swing_states_support]"/>
  </connection>
</connections>
</file>

<file path=xl/sharedStrings.xml><?xml version="1.0" encoding="utf-8"?>
<sst xmlns="http://schemas.openxmlformats.org/spreadsheetml/2006/main" count="163" uniqueCount="71">
  <si>
    <t>State</t>
  </si>
  <si>
    <t>Date</t>
  </si>
  <si>
    <t>Candidate</t>
  </si>
  <si>
    <t>Sept. 27</t>
  </si>
  <si>
    <t>Harris</t>
  </si>
  <si>
    <t>Trump</t>
  </si>
  <si>
    <t>North Carolina</t>
  </si>
  <si>
    <t>Nevada</t>
  </si>
  <si>
    <t>Georgia</t>
  </si>
  <si>
    <t>Pennsylvania</t>
  </si>
  <si>
    <t>Wisconsin</t>
  </si>
  <si>
    <t>Arizona</t>
  </si>
  <si>
    <t>Michigan</t>
  </si>
  <si>
    <t>C_id</t>
  </si>
  <si>
    <t>Harris = 1</t>
  </si>
  <si>
    <t>Trump = 0</t>
  </si>
  <si>
    <t>National %</t>
  </si>
  <si>
    <t>State %</t>
  </si>
  <si>
    <t>Major States Poll</t>
  </si>
  <si>
    <t>Sum of State %</t>
  </si>
  <si>
    <t>Predict</t>
  </si>
  <si>
    <t>Average of National %</t>
  </si>
  <si>
    <t>Electoral Votes</t>
  </si>
  <si>
    <t>Status</t>
  </si>
  <si>
    <t>Missing majority</t>
  </si>
  <si>
    <t>Row Labels</t>
  </si>
  <si>
    <t>Column Labels</t>
  </si>
  <si>
    <t>Column1</t>
  </si>
  <si>
    <t>Column2</t>
  </si>
  <si>
    <t>Column3</t>
  </si>
  <si>
    <t>Column4</t>
  </si>
  <si>
    <t>Column5</t>
  </si>
  <si>
    <t>Polling Leader</t>
  </si>
  <si>
    <t>Current Margin</t>
  </si>
  <si>
    <t>2020 Result</t>
  </si>
  <si>
    <t>2016 Result</t>
  </si>
  <si>
    <t>Florida</t>
  </si>
  <si>
    <t>R +3</t>
  </si>
  <si>
    <t>R +1</t>
  </si>
  <si>
    <t>Texas</t>
  </si>
  <si>
    <t>R +6</t>
  </si>
  <si>
    <t>R +9</t>
  </si>
  <si>
    <t>Minnesota</t>
  </si>
  <si>
    <t>D +7</t>
  </si>
  <si>
    <t>D +2</t>
  </si>
  <si>
    <t>Virginia</t>
  </si>
  <si>
    <t>D +10</t>
  </si>
  <si>
    <t>D +5</t>
  </si>
  <si>
    <t>New Mexico</t>
  </si>
  <si>
    <t>D +11</t>
  </si>
  <si>
    <t>D +8</t>
  </si>
  <si>
    <t>Ohio</t>
  </si>
  <si>
    <t>R +8</t>
  </si>
  <si>
    <t>New York</t>
  </si>
  <si>
    <t>D +23</t>
  </si>
  <si>
    <t>Montana</t>
  </si>
  <si>
    <t>R +16</t>
  </si>
  <si>
    <t>R +21</t>
  </si>
  <si>
    <t>California</t>
  </si>
  <si>
    <t>D +29</t>
  </si>
  <si>
    <t>D +30</t>
  </si>
  <si>
    <t>Maryland</t>
  </si>
  <si>
    <t>D +33</t>
  </si>
  <si>
    <t>D +27</t>
  </si>
  <si>
    <t>Party</t>
  </si>
  <si>
    <t>Sum of Current Margin</t>
  </si>
  <si>
    <t>Republican</t>
  </si>
  <si>
    <t>Democratic</t>
  </si>
  <si>
    <t>Missing seats</t>
  </si>
  <si>
    <t>Possible Winning Seats</t>
  </si>
  <si>
    <t>Seats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</si>
</sst>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m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39994506668294322"/>
        <bgColor indexed="64"/>
      </patternFill>
    </fill>
    <fill>
      <patternFill patternType="solid">
        <fgColor theme="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33" borderId="10" xfId="0" applyFill="1" applyBorder="1"/>
    <xf numFmtId="0" fontId="0" fillId="33" borderId="11" xfId="0" applyFill="1" applyBorder="1"/>
    <xf numFmtId="0" fontId="0" fillId="33" borderId="12" xfId="0" applyFill="1" applyBorder="1"/>
    <xf numFmtId="0" fontId="0" fillId="0" borderId="10" xfId="0" applyBorder="1"/>
    <xf numFmtId="0" fontId="0" fillId="0" borderId="11" xfId="0" applyBorder="1"/>
    <xf numFmtId="0" fontId="0" fillId="0" borderId="12" xfId="0" applyBorder="1"/>
    <xf numFmtId="0" fontId="0" fillId="35" borderId="0" xfId="0" applyFill="1"/>
    <xf numFmtId="0" fontId="18" fillId="34" borderId="0" xfId="0" applyFont="1" applyFill="1"/>
    <xf numFmtId="0" fontId="0" fillId="36" borderId="0" xfId="0" applyFill="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color rgb="FF9C0006"/>
      </font>
      <fill>
        <patternFill>
          <bgColor rgb="FFFFC7CE"/>
        </patternFill>
      </fill>
    </dxf>
    <dxf>
      <font>
        <color rgb="FF9C5700"/>
      </font>
      <fill>
        <patternFill>
          <bgColor rgb="FFFFEB9C"/>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4" tint="0.39994506668294322"/>
        </patternFill>
      </fill>
    </dxf>
    <dxf>
      <fill>
        <patternFill>
          <bgColor rgb="FF00B0F0"/>
        </patternFill>
      </fill>
    </dxf>
    <dxf>
      <fill>
        <patternFill>
          <bgColor rgb="FF00B0F0"/>
        </patternFill>
      </fill>
    </dxf>
    <dxf>
      <fill>
        <patternFill>
          <bgColor rgb="FF00B0F0"/>
        </patternFill>
      </fill>
    </dxf>
  </dxfs>
  <tableStyles count="5" defaultTableStyle="TableStyleMedium2" defaultPivotStyle="PivotStyleLight16">
    <tableStyle name="Invisible" pivot="0" table="0" count="0" xr9:uid="{E51EDA52-41B2-4765-BD00-B34063E215A9}"/>
    <tableStyle name="Slicer Style 1" pivot="0" table="0" count="1" xr9:uid="{5AE7FDCF-B1AE-45EF-BCFE-8DC6446068F0}">
      <tableStyleElement type="headerRow" dxfId="22"/>
    </tableStyle>
    <tableStyle name="Slicer Style 2" pivot="0" table="0" count="1" xr9:uid="{D8F40351-DB19-4A1E-AE95-3C3ED2DEAD3B}">
      <tableStyleElement type="headerRow" dxfId="21"/>
    </tableStyle>
    <tableStyle name="Slicer Style 3" pivot="0" table="0" count="3" xr9:uid="{04A42D86-EFBD-42DB-BD88-57E026E7FD09}">
      <tableStyleElement type="headerRow" dxfId="20"/>
    </tableStyle>
    <tableStyle name="Slicer Style 4" pivot="0" table="0" count="3" xr9:uid="{9426D01D-66D0-42E9-8176-5C359BA2C25D}">
      <tableStyleElement type="headerRow" dxfId="19"/>
    </tableStyle>
  </tableStyles>
  <colors>
    <mruColors>
      <color rgb="FF205EE8"/>
    </mruColors>
  </colors>
  <extLst>
    <ext xmlns:x14="http://schemas.microsoft.com/office/spreadsheetml/2009/9/main" uri="{46F421CA-312F-682f-3DD2-61675219B42D}">
      <x14:dxfs count="4">
        <dxf>
          <fill>
            <patternFill>
              <bgColor rgb="FF00B0F0"/>
            </patternFill>
          </fill>
        </dxf>
        <dxf>
          <fill>
            <patternFill>
              <bgColor theme="7" tint="0.39994506668294322"/>
            </patternFill>
          </fill>
        </dxf>
        <dxf>
          <fill>
            <patternFill>
              <bgColor theme="7"/>
            </patternFill>
          </fill>
        </dxf>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3"/>
            <x14:slicerStyleElement type="selectedItemWithData" dxfId="2"/>
          </x14:slicerStyleElements>
        </x14:slicerStyle>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[2024_USA_Election_data.xlsx]Sheet5!PivotTable14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Polarized</a:t>
            </a:r>
            <a:r>
              <a:rPr lang="en-IN" baseline="0"/>
              <a:t> States Win Margin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Sheet5!$B$3:$B$4</c:f>
              <c:strCache>
                <c:ptCount val="1"/>
                <c:pt idx="0">
                  <c:v>Harris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Sheet5!$A$5:$A$14</c:f>
              <c:strCache>
                <c:ptCount val="10"/>
                <c:pt idx="0">
                  <c:v>California</c:v>
                </c:pt>
                <c:pt idx="1">
                  <c:v>Florida</c:v>
                </c:pt>
                <c:pt idx="2">
                  <c:v>Maryland</c:v>
                </c:pt>
                <c:pt idx="3">
                  <c:v>Minnesota</c:v>
                </c:pt>
                <c:pt idx="4">
                  <c:v>Montana</c:v>
                </c:pt>
                <c:pt idx="5">
                  <c:v>New Mexico</c:v>
                </c:pt>
                <c:pt idx="6">
                  <c:v>New York</c:v>
                </c:pt>
                <c:pt idx="7">
                  <c:v>Ohio</c:v>
                </c:pt>
                <c:pt idx="8">
                  <c:v>Texas</c:v>
                </c:pt>
                <c:pt idx="9">
                  <c:v>Virginia</c:v>
                </c:pt>
              </c:strCache>
            </c:strRef>
          </c:cat>
          <c:val>
            <c:numRef>
              <c:f>Sheet5!$B$5:$B$14</c:f>
              <c:numCache>
                <c:formatCode>General</c:formatCode>
                <c:ptCount val="10"/>
                <c:pt idx="0">
                  <c:v>26</c:v>
                </c:pt>
                <c:pt idx="2">
                  <c:v>31</c:v>
                </c:pt>
                <c:pt idx="3">
                  <c:v>6</c:v>
                </c:pt>
                <c:pt idx="5">
                  <c:v>8</c:v>
                </c:pt>
                <c:pt idx="6">
                  <c:v>14</c:v>
                </c:pt>
                <c:pt idx="9">
                  <c:v>6</c:v>
                </c:pt>
              </c:numCache>
            </c:numRef>
          </c:val>
          <c:extLst>
            <c:ext xmlns:c16="http://schemas.microsoft.com/office/drawing/2014/chart" uri="{C3380CC4-5D6E-409C-BE32-E72D297353CC}">
              <c16:uniqueId val="{00000001-A58E-42DA-89E1-C6E904865945}"/>
            </c:ext>
          </c:extLst>
        </c:ser>
        <c:ser>
          <c:idx val="1"/>
          <c:order val="1"/>
          <c:tx>
            <c:strRef>
              <c:f>Sheet5!$C$3:$C$4</c:f>
              <c:strCache>
                <c:ptCount val="1"/>
                <c:pt idx="0">
                  <c:v>Trump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Sheet5!$A$5:$A$14</c:f>
              <c:strCache>
                <c:ptCount val="10"/>
                <c:pt idx="0">
                  <c:v>California</c:v>
                </c:pt>
                <c:pt idx="1">
                  <c:v>Florida</c:v>
                </c:pt>
                <c:pt idx="2">
                  <c:v>Maryland</c:v>
                </c:pt>
                <c:pt idx="3">
                  <c:v>Minnesota</c:v>
                </c:pt>
                <c:pt idx="4">
                  <c:v>Montana</c:v>
                </c:pt>
                <c:pt idx="5">
                  <c:v>New Mexico</c:v>
                </c:pt>
                <c:pt idx="6">
                  <c:v>New York</c:v>
                </c:pt>
                <c:pt idx="7">
                  <c:v>Ohio</c:v>
                </c:pt>
                <c:pt idx="8">
                  <c:v>Texas</c:v>
                </c:pt>
                <c:pt idx="9">
                  <c:v>Virginia</c:v>
                </c:pt>
              </c:strCache>
            </c:strRef>
          </c:cat>
          <c:val>
            <c:numRef>
              <c:f>Sheet5!$C$5:$C$14</c:f>
              <c:numCache>
                <c:formatCode>General</c:formatCode>
                <c:ptCount val="10"/>
                <c:pt idx="1">
                  <c:v>4</c:v>
                </c:pt>
                <c:pt idx="4">
                  <c:v>16</c:v>
                </c:pt>
                <c:pt idx="7">
                  <c:v>10</c:v>
                </c:pt>
                <c:pt idx="8">
                  <c:v>5</c:v>
                </c:pt>
              </c:numCache>
            </c:numRef>
          </c:val>
          <c:extLst>
            <c:ext xmlns:c16="http://schemas.microsoft.com/office/drawing/2014/chart" uri="{C3380CC4-5D6E-409C-BE32-E72D297353CC}">
              <c16:uniqueId val="{00000005-A58E-42DA-89E1-C6E904865945}"/>
            </c:ext>
          </c:extLst>
        </c:ser>
        <c:dLbls>
          <c:showLegendKey val="0"/>
          <c:showVal val="1"/>
          <c:showCatName val="0"/>
          <c:showSerName val="0"/>
          <c:showPercent val="0"/>
          <c:showBubbleSize val="0"/>
        </c:dLbls>
        <c:gapWidth val="150"/>
        <c:shape val="box"/>
        <c:axId val="562471888"/>
        <c:axId val="562481968"/>
        <c:axId val="1808536687"/>
      </c:bar3DChart>
      <c:catAx>
        <c:axId val="562471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81968"/>
        <c:crosses val="autoZero"/>
        <c:auto val="1"/>
        <c:lblAlgn val="ctr"/>
        <c:lblOffset val="100"/>
        <c:noMultiLvlLbl val="0"/>
      </c:catAx>
      <c:valAx>
        <c:axId val="5624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71888"/>
        <c:crosses val="autoZero"/>
        <c:crossBetween val="between"/>
      </c:valAx>
      <c:serAx>
        <c:axId val="1808536687"/>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819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[2024_USA_Election_data.xlsx]Swing States Win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Polarized</a:t>
            </a:r>
            <a:r>
              <a:rPr lang="en-IN" baseline="0"/>
              <a:t> States win %</a:t>
            </a:r>
            <a:endParaRPr lang="en-IN"/>
          </a:p>
        </c:rich>
      </c:tx>
      <c:layout>
        <c:manualLayout>
          <c:xMode val="edge"/>
          <c:yMode val="edge"/>
          <c:x val="4.0048556430446226E-2"/>
          <c:y val="3.703703703703703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028040244969385"/>
          <c:y val="7.407407407407407E-2"/>
          <c:w val="0.4824063867016623"/>
          <c:h val="0.8416746864975212"/>
        </c:manualLayout>
      </c:layout>
      <c:bar3DChart>
        <c:barDir val="col"/>
        <c:grouping val="standard"/>
        <c:varyColors val="0"/>
        <c:ser>
          <c:idx val="0"/>
          <c:order val="0"/>
          <c:tx>
            <c:strRef>
              <c:f>'Swing States Win %'!$B$2:$B$3</c:f>
              <c:strCache>
                <c:ptCount val="1"/>
                <c:pt idx="0">
                  <c:v>Arizona</c:v>
                </c:pt>
              </c:strCache>
            </c:strRef>
          </c:tx>
          <c:spPr>
            <a:solidFill>
              <a:schemeClr val="accent1"/>
            </a:solidFill>
            <a:ln>
              <a:noFill/>
            </a:ln>
            <a:effectLst/>
            <a:sp3d/>
          </c:spPr>
          <c:invertIfNegative val="0"/>
          <c:cat>
            <c:strRef>
              <c:f>'Swing States Win %'!$A$4:$A$5</c:f>
              <c:strCache>
                <c:ptCount val="2"/>
                <c:pt idx="0">
                  <c:v>Harris</c:v>
                </c:pt>
                <c:pt idx="1">
                  <c:v>Trump</c:v>
                </c:pt>
              </c:strCache>
            </c:strRef>
          </c:cat>
          <c:val>
            <c:numRef>
              <c:f>'Swing States Win %'!$B$4:$B$5</c:f>
              <c:numCache>
                <c:formatCode>General</c:formatCode>
                <c:ptCount val="2"/>
                <c:pt idx="0">
                  <c:v>49</c:v>
                </c:pt>
                <c:pt idx="1">
                  <c:v>47</c:v>
                </c:pt>
              </c:numCache>
            </c:numRef>
          </c:val>
          <c:extLst>
            <c:ext xmlns:c16="http://schemas.microsoft.com/office/drawing/2014/chart" uri="{C3380CC4-5D6E-409C-BE32-E72D297353CC}">
              <c16:uniqueId val="{00000008-9873-4D92-90B4-0748EBDCCDA6}"/>
            </c:ext>
          </c:extLst>
        </c:ser>
        <c:ser>
          <c:idx val="1"/>
          <c:order val="1"/>
          <c:tx>
            <c:strRef>
              <c:f>'Swing States Win %'!$C$2:$C$3</c:f>
              <c:strCache>
                <c:ptCount val="1"/>
                <c:pt idx="0">
                  <c:v>Georgia</c:v>
                </c:pt>
              </c:strCache>
            </c:strRef>
          </c:tx>
          <c:spPr>
            <a:solidFill>
              <a:schemeClr val="accent2"/>
            </a:solidFill>
            <a:ln>
              <a:noFill/>
            </a:ln>
            <a:effectLst/>
            <a:sp3d/>
          </c:spPr>
          <c:invertIfNegative val="0"/>
          <c:cat>
            <c:strRef>
              <c:f>'Swing States Win %'!$A$4:$A$5</c:f>
              <c:strCache>
                <c:ptCount val="2"/>
                <c:pt idx="0">
                  <c:v>Harris</c:v>
                </c:pt>
                <c:pt idx="1">
                  <c:v>Trump</c:v>
                </c:pt>
              </c:strCache>
            </c:strRef>
          </c:cat>
          <c:val>
            <c:numRef>
              <c:f>'Swing States Win %'!$C$4:$C$5</c:f>
              <c:numCache>
                <c:formatCode>General</c:formatCode>
                <c:ptCount val="2"/>
                <c:pt idx="0">
                  <c:v>48</c:v>
                </c:pt>
                <c:pt idx="1">
                  <c:v>49</c:v>
                </c:pt>
              </c:numCache>
            </c:numRef>
          </c:val>
          <c:extLst>
            <c:ext xmlns:c16="http://schemas.microsoft.com/office/drawing/2014/chart" uri="{C3380CC4-5D6E-409C-BE32-E72D297353CC}">
              <c16:uniqueId val="{00000000-8FAB-4CE4-8261-C56A4517A0F6}"/>
            </c:ext>
          </c:extLst>
        </c:ser>
        <c:ser>
          <c:idx val="2"/>
          <c:order val="2"/>
          <c:tx>
            <c:strRef>
              <c:f>'Swing States Win %'!$D$2:$D$3</c:f>
              <c:strCache>
                <c:ptCount val="1"/>
                <c:pt idx="0">
                  <c:v>Michigan</c:v>
                </c:pt>
              </c:strCache>
            </c:strRef>
          </c:tx>
          <c:spPr>
            <a:solidFill>
              <a:schemeClr val="accent3"/>
            </a:solidFill>
            <a:ln>
              <a:noFill/>
            </a:ln>
            <a:effectLst/>
            <a:sp3d/>
          </c:spPr>
          <c:invertIfNegative val="0"/>
          <c:cat>
            <c:strRef>
              <c:f>'Swing States Win %'!$A$4:$A$5</c:f>
              <c:strCache>
                <c:ptCount val="2"/>
                <c:pt idx="0">
                  <c:v>Harris</c:v>
                </c:pt>
                <c:pt idx="1">
                  <c:v>Trump</c:v>
                </c:pt>
              </c:strCache>
            </c:strRef>
          </c:cat>
          <c:val>
            <c:numRef>
              <c:f>'Swing States Win %'!$D$4:$D$5</c:f>
              <c:numCache>
                <c:formatCode>General</c:formatCode>
                <c:ptCount val="2"/>
                <c:pt idx="0">
                  <c:v>49</c:v>
                </c:pt>
                <c:pt idx="1">
                  <c:v>47</c:v>
                </c:pt>
              </c:numCache>
            </c:numRef>
          </c:val>
          <c:extLst>
            <c:ext xmlns:c16="http://schemas.microsoft.com/office/drawing/2014/chart" uri="{C3380CC4-5D6E-409C-BE32-E72D297353CC}">
              <c16:uniqueId val="{00000001-8FAB-4CE4-8261-C56A4517A0F6}"/>
            </c:ext>
          </c:extLst>
        </c:ser>
        <c:ser>
          <c:idx val="3"/>
          <c:order val="3"/>
          <c:tx>
            <c:strRef>
              <c:f>'Swing States Win %'!$E$2:$E$3</c:f>
              <c:strCache>
                <c:ptCount val="1"/>
                <c:pt idx="0">
                  <c:v>Nevada</c:v>
                </c:pt>
              </c:strCache>
            </c:strRef>
          </c:tx>
          <c:spPr>
            <a:solidFill>
              <a:schemeClr val="accent4"/>
            </a:solidFill>
            <a:ln>
              <a:noFill/>
            </a:ln>
            <a:effectLst/>
            <a:sp3d/>
          </c:spPr>
          <c:invertIfNegative val="0"/>
          <c:cat>
            <c:strRef>
              <c:f>'Swing States Win %'!$A$4:$A$5</c:f>
              <c:strCache>
                <c:ptCount val="2"/>
                <c:pt idx="0">
                  <c:v>Harris</c:v>
                </c:pt>
                <c:pt idx="1">
                  <c:v>Trump</c:v>
                </c:pt>
              </c:strCache>
            </c:strRef>
          </c:cat>
          <c:val>
            <c:numRef>
              <c:f>'Swing States Win %'!$E$4:$E$5</c:f>
              <c:numCache>
                <c:formatCode>General</c:formatCode>
                <c:ptCount val="2"/>
                <c:pt idx="0">
                  <c:v>49</c:v>
                </c:pt>
                <c:pt idx="1">
                  <c:v>48</c:v>
                </c:pt>
              </c:numCache>
            </c:numRef>
          </c:val>
          <c:extLst>
            <c:ext xmlns:c16="http://schemas.microsoft.com/office/drawing/2014/chart" uri="{C3380CC4-5D6E-409C-BE32-E72D297353CC}">
              <c16:uniqueId val="{00000002-8FAB-4CE4-8261-C56A4517A0F6}"/>
            </c:ext>
          </c:extLst>
        </c:ser>
        <c:ser>
          <c:idx val="4"/>
          <c:order val="4"/>
          <c:tx>
            <c:strRef>
              <c:f>'Swing States Win %'!$F$2:$F$3</c:f>
              <c:strCache>
                <c:ptCount val="1"/>
                <c:pt idx="0">
                  <c:v>North Carolina</c:v>
                </c:pt>
              </c:strCache>
            </c:strRef>
          </c:tx>
          <c:spPr>
            <a:solidFill>
              <a:schemeClr val="accent5"/>
            </a:solidFill>
            <a:ln>
              <a:noFill/>
            </a:ln>
            <a:effectLst/>
            <a:sp3d/>
          </c:spPr>
          <c:invertIfNegative val="0"/>
          <c:cat>
            <c:strRef>
              <c:f>'Swing States Win %'!$A$4:$A$5</c:f>
              <c:strCache>
                <c:ptCount val="2"/>
                <c:pt idx="0">
                  <c:v>Harris</c:v>
                </c:pt>
                <c:pt idx="1">
                  <c:v>Trump</c:v>
                </c:pt>
              </c:strCache>
            </c:strRef>
          </c:cat>
          <c:val>
            <c:numRef>
              <c:f>'Swing States Win %'!$F$4:$F$5</c:f>
              <c:numCache>
                <c:formatCode>General</c:formatCode>
                <c:ptCount val="2"/>
                <c:pt idx="0">
                  <c:v>48</c:v>
                </c:pt>
                <c:pt idx="1">
                  <c:v>48</c:v>
                </c:pt>
              </c:numCache>
            </c:numRef>
          </c:val>
          <c:extLst>
            <c:ext xmlns:c16="http://schemas.microsoft.com/office/drawing/2014/chart" uri="{C3380CC4-5D6E-409C-BE32-E72D297353CC}">
              <c16:uniqueId val="{00000003-8FAB-4CE4-8261-C56A4517A0F6}"/>
            </c:ext>
          </c:extLst>
        </c:ser>
        <c:ser>
          <c:idx val="5"/>
          <c:order val="5"/>
          <c:tx>
            <c:strRef>
              <c:f>'Swing States Win %'!$G$2:$G$3</c:f>
              <c:strCache>
                <c:ptCount val="1"/>
                <c:pt idx="0">
                  <c:v>Pennsylvania</c:v>
                </c:pt>
              </c:strCache>
            </c:strRef>
          </c:tx>
          <c:spPr>
            <a:solidFill>
              <a:schemeClr val="accent6"/>
            </a:solidFill>
            <a:ln>
              <a:noFill/>
            </a:ln>
            <a:effectLst/>
            <a:sp3d/>
          </c:spPr>
          <c:invertIfNegative val="0"/>
          <c:cat>
            <c:strRef>
              <c:f>'Swing States Win %'!$A$4:$A$5</c:f>
              <c:strCache>
                <c:ptCount val="2"/>
                <c:pt idx="0">
                  <c:v>Harris</c:v>
                </c:pt>
                <c:pt idx="1">
                  <c:v>Trump</c:v>
                </c:pt>
              </c:strCache>
            </c:strRef>
          </c:cat>
          <c:val>
            <c:numRef>
              <c:f>'Swing States Win %'!$G$4:$G$5</c:f>
              <c:numCache>
                <c:formatCode>General</c:formatCode>
                <c:ptCount val="2"/>
                <c:pt idx="0">
                  <c:v>49</c:v>
                </c:pt>
                <c:pt idx="1">
                  <c:v>47</c:v>
                </c:pt>
              </c:numCache>
            </c:numRef>
          </c:val>
          <c:extLst>
            <c:ext xmlns:c16="http://schemas.microsoft.com/office/drawing/2014/chart" uri="{C3380CC4-5D6E-409C-BE32-E72D297353CC}">
              <c16:uniqueId val="{00000004-8FAB-4CE4-8261-C56A4517A0F6}"/>
            </c:ext>
          </c:extLst>
        </c:ser>
        <c:ser>
          <c:idx val="6"/>
          <c:order val="6"/>
          <c:tx>
            <c:strRef>
              <c:f>'Swing States Win %'!$H$2:$H$3</c:f>
              <c:strCache>
                <c:ptCount val="1"/>
                <c:pt idx="0">
                  <c:v>Wisconsin</c:v>
                </c:pt>
              </c:strCache>
            </c:strRef>
          </c:tx>
          <c:spPr>
            <a:solidFill>
              <a:schemeClr val="accent1">
                <a:lumMod val="60000"/>
              </a:schemeClr>
            </a:solidFill>
            <a:ln>
              <a:noFill/>
            </a:ln>
            <a:effectLst/>
            <a:sp3d/>
          </c:spPr>
          <c:invertIfNegative val="0"/>
          <c:cat>
            <c:strRef>
              <c:f>'Swing States Win %'!$A$4:$A$5</c:f>
              <c:strCache>
                <c:ptCount val="2"/>
                <c:pt idx="0">
                  <c:v>Harris</c:v>
                </c:pt>
                <c:pt idx="1">
                  <c:v>Trump</c:v>
                </c:pt>
              </c:strCache>
            </c:strRef>
          </c:cat>
          <c:val>
            <c:numRef>
              <c:f>'Swing States Win %'!$H$4:$H$5</c:f>
              <c:numCache>
                <c:formatCode>General</c:formatCode>
                <c:ptCount val="2"/>
                <c:pt idx="0">
                  <c:v>50</c:v>
                </c:pt>
                <c:pt idx="1">
                  <c:v>48</c:v>
                </c:pt>
              </c:numCache>
            </c:numRef>
          </c:val>
          <c:extLst>
            <c:ext xmlns:c16="http://schemas.microsoft.com/office/drawing/2014/chart" uri="{C3380CC4-5D6E-409C-BE32-E72D297353CC}">
              <c16:uniqueId val="{00000005-8FAB-4CE4-8261-C56A4517A0F6}"/>
            </c:ext>
          </c:extLst>
        </c:ser>
        <c:dLbls>
          <c:showLegendKey val="0"/>
          <c:showVal val="0"/>
          <c:showCatName val="0"/>
          <c:showSerName val="0"/>
          <c:showPercent val="0"/>
          <c:showBubbleSize val="0"/>
        </c:dLbls>
        <c:gapWidth val="150"/>
        <c:shape val="box"/>
        <c:axId val="1734206511"/>
        <c:axId val="1734206031"/>
        <c:axId val="72700064"/>
      </c:bar3DChart>
      <c:catAx>
        <c:axId val="173420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06031"/>
        <c:crosses val="autoZero"/>
        <c:auto val="1"/>
        <c:lblAlgn val="ctr"/>
        <c:lblOffset val="100"/>
        <c:noMultiLvlLbl val="0"/>
      </c:catAx>
      <c:valAx>
        <c:axId val="173420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Win</a:t>
                </a:r>
                <a:r>
                  <a:rPr lang="en-IN" baseline="0"/>
                  <a:t> %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06511"/>
        <c:crosses val="autoZero"/>
        <c:crossBetween val="between"/>
      </c:valAx>
      <c:serAx>
        <c:axId val="72700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06031"/>
        <c:crosses val="autoZero"/>
      </c:ser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[2024_USA_Election_data.xlsx]Swing States Win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Swing States Win %</a:t>
            </a:r>
          </a:p>
        </c:rich>
      </c:tx>
      <c:layout>
        <c:manualLayout>
          <c:xMode val="edge"/>
          <c:yMode val="edge"/>
          <c:x val="4.3888888888888922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1"/>
          <c:showCatName val="1"/>
          <c:showSerName val="0"/>
          <c:showPercent val="0"/>
          <c:showBubbleSize val="0"/>
          <c:extLst>
            <c:ext xmlns:c15="http://schemas.microsoft.com/office/drawing/2012/chart" uri="{CE6537A1-D6FC-4f65-9D91-7224C49458BB}"/>
          </c:extLst>
        </c:dLbl>
      </c:pivotFmt>
      <c:pivotFmt>
        <c:idx val="9"/>
        <c:dLbl>
          <c:idx val="0"/>
          <c:showLegendKey val="0"/>
          <c:showVal val="1"/>
          <c:showCatName val="1"/>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showLegendKey val="0"/>
          <c:showVal val="1"/>
          <c:showCatName val="1"/>
          <c:showSerName val="0"/>
          <c:showPercent val="0"/>
          <c:showBubbleSize val="0"/>
          <c:extLst>
            <c:ext xmlns:c15="http://schemas.microsoft.com/office/drawing/2012/chart" uri="{CE6537A1-D6FC-4f65-9D91-7224C49458BB}"/>
          </c:extLst>
        </c:dLbl>
      </c:pivotFmt>
      <c:pivotFmt>
        <c:idx val="12"/>
        <c:dLbl>
          <c:idx val="0"/>
          <c:showLegendKey val="0"/>
          <c:showVal val="1"/>
          <c:showCatName val="1"/>
          <c:showSerName val="0"/>
          <c:showPercent val="0"/>
          <c:showBubbleSize val="0"/>
          <c:extLst>
            <c:ext xmlns:c15="http://schemas.microsoft.com/office/drawing/2012/chart" uri="{CE6537A1-D6FC-4f65-9D91-7224C49458BB}"/>
          </c:extLst>
        </c:dLbl>
      </c:pivotFmt>
      <c:pivotFmt>
        <c:idx val="13"/>
        <c:dLbl>
          <c:idx val="0"/>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'Swing States Win %'!$B$2:$B$3</c:f>
              <c:strCache>
                <c:ptCount val="1"/>
                <c:pt idx="0">
                  <c:v>Arizona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%'!$B$4:$B$5</c:f>
              <c:numCache>
                <c:formatCode>General</c:formatCode>
                <c:ptCount val="2"/>
                <c:pt idx="0">
                  <c:v>49</c:v>
                </c:pt>
                <c:pt idx="1">
                  <c:v>47</c:v>
                </c:pt>
              </c:numCache>
            </c:numRef>
          </c:val>
          <c:extLst>
            <c:ext xmlns:c16="http://schemas.microsoft.com/office/drawing/2014/chart" uri="{C3380CC4-5D6E-409C-BE32-E72D297353CC}">
              <c16:uniqueId val="{0000000E-4618-4C1B-B693-83A2AE98699B}"/>
            </c:ext>
          </c:extLst>
        </c:ser>
        <c:ser>
          <c:idx val="1"/>
          <c:order val="1"/>
          <c:tx>
            <c:strRef>
              <c:f>'Swing States Win %'!$C$2:$C$3</c:f>
              <c:strCache>
                <c:ptCount val="1"/>
                <c:pt idx="0">
                  <c:v>Georgia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%'!$C$4:$C$5</c:f>
              <c:numCache>
                <c:formatCode>General</c:formatCode>
                <c:ptCount val="2"/>
                <c:pt idx="0">
                  <c:v>48</c:v>
                </c:pt>
                <c:pt idx="1">
                  <c:v>49</c:v>
                </c:pt>
              </c:numCache>
            </c:numRef>
          </c:val>
          <c:extLst>
            <c:ext xmlns:c16="http://schemas.microsoft.com/office/drawing/2014/chart" uri="{C3380CC4-5D6E-409C-BE32-E72D297353CC}">
              <c16:uniqueId val="{00000001-053A-469D-84B5-3C99DAF90601}"/>
            </c:ext>
          </c:extLst>
        </c:ser>
        <c:ser>
          <c:idx val="2"/>
          <c:order val="2"/>
          <c:tx>
            <c:strRef>
              <c:f>'Swing States Win %'!$D$2:$D$3</c:f>
              <c:strCache>
                <c:ptCount val="1"/>
                <c:pt idx="0">
                  <c:v>Michigan</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%'!$D$4:$D$5</c:f>
              <c:numCache>
                <c:formatCode>General</c:formatCode>
                <c:ptCount val="2"/>
                <c:pt idx="0">
                  <c:v>49</c:v>
                </c:pt>
                <c:pt idx="1">
                  <c:v>47</c:v>
                </c:pt>
              </c:numCache>
            </c:numRef>
          </c:val>
          <c:extLst>
            <c:ext xmlns:c16="http://schemas.microsoft.com/office/drawing/2014/chart" uri="{C3380CC4-5D6E-409C-BE32-E72D297353CC}">
              <c16:uniqueId val="{00000002-053A-469D-84B5-3C99DAF90601}"/>
            </c:ext>
          </c:extLst>
        </c:ser>
        <c:ser>
          <c:idx val="3"/>
          <c:order val="3"/>
          <c:tx>
            <c:strRef>
              <c:f>'Swing States Win %'!$E$2:$E$3</c:f>
              <c:strCache>
                <c:ptCount val="1"/>
                <c:pt idx="0">
                  <c:v>Nevada</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%'!$E$4:$E$5</c:f>
              <c:numCache>
                <c:formatCode>General</c:formatCode>
                <c:ptCount val="2"/>
                <c:pt idx="0">
                  <c:v>49</c:v>
                </c:pt>
                <c:pt idx="1">
                  <c:v>48</c:v>
                </c:pt>
              </c:numCache>
            </c:numRef>
          </c:val>
          <c:extLst>
            <c:ext xmlns:c16="http://schemas.microsoft.com/office/drawing/2014/chart" uri="{C3380CC4-5D6E-409C-BE32-E72D297353CC}">
              <c16:uniqueId val="{00000003-053A-469D-84B5-3C99DAF90601}"/>
            </c:ext>
          </c:extLst>
        </c:ser>
        <c:ser>
          <c:idx val="4"/>
          <c:order val="4"/>
          <c:tx>
            <c:strRef>
              <c:f>'Swing States Win %'!$F$2:$F$3</c:f>
              <c:strCache>
                <c:ptCount val="1"/>
                <c:pt idx="0">
                  <c:v>North Carolina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%'!$F$4:$F$5</c:f>
              <c:numCache>
                <c:formatCode>General</c:formatCode>
                <c:ptCount val="2"/>
                <c:pt idx="0">
                  <c:v>48</c:v>
                </c:pt>
                <c:pt idx="1">
                  <c:v>48</c:v>
                </c:pt>
              </c:numCache>
            </c:numRef>
          </c:val>
          <c:extLst>
            <c:ext xmlns:c16="http://schemas.microsoft.com/office/drawing/2014/chart" uri="{C3380CC4-5D6E-409C-BE32-E72D297353CC}">
              <c16:uniqueId val="{00000004-053A-469D-84B5-3C99DAF90601}"/>
            </c:ext>
          </c:extLst>
        </c:ser>
        <c:ser>
          <c:idx val="5"/>
          <c:order val="5"/>
          <c:tx>
            <c:strRef>
              <c:f>'Swing States Win %'!$G$2:$G$3</c:f>
              <c:strCache>
                <c:ptCount val="1"/>
                <c:pt idx="0">
                  <c:v>Pennsylvania</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%'!$G$4:$G$5</c:f>
              <c:numCache>
                <c:formatCode>General</c:formatCode>
                <c:ptCount val="2"/>
                <c:pt idx="0">
                  <c:v>49</c:v>
                </c:pt>
                <c:pt idx="1">
                  <c:v>47</c:v>
                </c:pt>
              </c:numCache>
            </c:numRef>
          </c:val>
          <c:extLst>
            <c:ext xmlns:c16="http://schemas.microsoft.com/office/drawing/2014/chart" uri="{C3380CC4-5D6E-409C-BE32-E72D297353CC}">
              <c16:uniqueId val="{00000005-053A-469D-84B5-3C99DAF90601}"/>
            </c:ext>
          </c:extLst>
        </c:ser>
        <c:ser>
          <c:idx val="6"/>
          <c:order val="6"/>
          <c:tx>
            <c:strRef>
              <c:f>'Swing States Win %'!$H$2:$H$3</c:f>
              <c:strCache>
                <c:ptCount val="1"/>
                <c:pt idx="0">
                  <c:v>Wisconsin</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'Swing States Win %'!$A$4:$A$5</c:f>
              <c:strCache>
                <c:ptCount val="2"/>
                <c:pt idx="0">
                  <c:v>Harris</c:v>
                </c:pt>
                <c:pt idx="1">
                  <c:v>Trump</c:v>
                </c:pt>
              </c:strCache>
            </c:strRef>
          </c:cat>
          <c:val>
            <c:numRef>
              <c:f>'Swing States Win %'!$H$4:$H$5</c:f>
              <c:numCache>
                <c:formatCode>General</c:formatCode>
                <c:ptCount val="2"/>
                <c:pt idx="0">
                  <c:v>50</c:v>
                </c:pt>
                <c:pt idx="1">
                  <c:v>48</c:v>
                </c:pt>
              </c:numCache>
            </c:numRef>
          </c:val>
          <c:extLst>
            <c:ext xmlns:c16="http://schemas.microsoft.com/office/drawing/2014/chart" uri="{C3380CC4-5D6E-409C-BE32-E72D297353CC}">
              <c16:uniqueId val="{00000006-053A-469D-84B5-3C99DAF90601}"/>
            </c:ext>
          </c:extLst>
        </c:ser>
        <c:dLbls>
          <c:showLegendKey val="0"/>
          <c:showVal val="1"/>
          <c:showCatName val="0"/>
          <c:showSerName val="0"/>
          <c:showPercent val="0"/>
          <c:showBubbleSize val="0"/>
        </c:dLbls>
        <c:gapWidth val="219"/>
        <c:shape val="box"/>
        <c:axId val="662602864"/>
        <c:axId val="662603344"/>
        <c:axId val="2136689775"/>
      </c:bar3DChart>
      <c:catAx>
        <c:axId val="66260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03344"/>
        <c:crosses val="autoZero"/>
        <c:auto val="1"/>
        <c:lblAlgn val="ctr"/>
        <c:lblOffset val="100"/>
        <c:noMultiLvlLbl val="0"/>
      </c:catAx>
      <c:valAx>
        <c:axId val="66260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02864"/>
        <c:crosses val="autoZero"/>
        <c:crossBetween val="between"/>
      </c:valAx>
      <c:serAx>
        <c:axId val="213668977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03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[2024_USA_Election_data.xlsx]National Win %  !Major States Poll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National Win</a:t>
            </a:r>
            <a:r>
              <a:rPr lang="en-US" baseline="0">
                <a:solidFill>
                  <a:schemeClr val="accent2"/>
                </a:solidFill>
              </a:rPr>
              <a:t> %  </a:t>
            </a:r>
            <a:endParaRPr lang="en-US">
              <a:solidFill>
                <a:schemeClr val="accent2"/>
              </a:solidFill>
            </a:endParaRPr>
          </a:p>
        </c:rich>
      </c:tx>
      <c:layout>
        <c:manualLayout>
          <c:xMode val="edge"/>
          <c:yMode val="edge"/>
          <c:x val="5.7418876011285112E-2"/>
          <c:y val="3.7037082747101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manualLayout>
          <c:layoutTarget val="inner"/>
          <c:xMode val="edge"/>
          <c:yMode val="edge"/>
          <c:x val="0.38672795816253314"/>
          <c:y val="4.4001102526760962E-2"/>
          <c:w val="0.50139318961534296"/>
          <c:h val="0.83932276882317602"/>
        </c:manualLayout>
      </c:layout>
      <c:doughnutChart>
        <c:varyColors val="1"/>
        <c:ser>
          <c:idx val="0"/>
          <c:order val="0"/>
          <c:tx>
            <c:strRef>
              <c:f>'National Win %  '!$B$3</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8966-4F28-91A9-1F111301CEE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8966-4F28-91A9-1F111301CE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'National Win %  '!$A$4:$A$5</c:f>
              <c:strCache>
                <c:ptCount val="2"/>
                <c:pt idx="0">
                  <c:v>Harris</c:v>
                </c:pt>
                <c:pt idx="1">
                  <c:v>Trump</c:v>
                </c:pt>
              </c:strCache>
            </c:strRef>
          </c:cat>
          <c:val>
            <c:numRef>
              <c:f>'National Win %  '!$B$4:$B$5</c:f>
              <c:numCache>
                <c:formatCode>General</c:formatCode>
                <c:ptCount val="2"/>
                <c:pt idx="0">
                  <c:v>49</c:v>
                </c:pt>
                <c:pt idx="1">
                  <c:v>46</c:v>
                </c:pt>
              </c:numCache>
            </c:numRef>
          </c:val>
          <c:extLst>
            <c:ext xmlns:c16="http://schemas.microsoft.com/office/drawing/2014/chart" uri="{C3380CC4-5D6E-409C-BE32-E72D297353CC}">
              <c16:uniqueId val="{00000004-8966-4F28-91A9-1F111301CEE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[2024_USA_Election_data.xlsx]Mjority missing!PivotTable12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Did</a:t>
            </a:r>
            <a:r>
              <a:rPr lang="en-IN" baseline="0"/>
              <a:t> they Achive Majority?</a:t>
            </a:r>
            <a:endParaRPr lang="en-IN"/>
          </a:p>
        </c:rich>
      </c:tx>
      <c:layout>
        <c:manualLayout>
          <c:xMode val="edge"/>
          <c:yMode val="edge"/>
          <c:x val="0.38114643852092794"/>
          <c:y val="3.4195411583512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317607703020055"/>
          <c:y val="0.16245370370370371"/>
          <c:w val="0.48237157588587343"/>
          <c:h val="0.62271617089530473"/>
        </c:manualLayout>
      </c:layout>
      <c:bar3DChart>
        <c:barDir val="bar"/>
        <c:grouping val="clustered"/>
        <c:varyColors val="0"/>
        <c:ser>
          <c:idx val="0"/>
          <c:order val="0"/>
          <c:tx>
            <c:strRef>
              <c:f>'Mjority missing'!$C$3</c:f>
              <c:strCache>
                <c:ptCount val="1"/>
                <c:pt idx="0">
                  <c:v>Missing seats</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'Mjority missing'!$A$4:$B$5</c:f>
              <c:multiLvlStrCache>
                <c:ptCount val="2"/>
                <c:lvl>
                  <c:pt idx="0">
                    <c:v>Missing majority</c:v>
                  </c:pt>
                  <c:pt idx="1">
                    <c:v>Missing majority</c:v>
                  </c:pt>
                </c:lvl>
                <c:lvl>
                  <c:pt idx="0">
                    <c:v>Harris</c:v>
                  </c:pt>
                  <c:pt idx="1">
                    <c:v>Trump</c:v>
                  </c:pt>
                </c:lvl>
              </c:multiLvlStrCache>
            </c:multiLvlStrRef>
          </c:cat>
          <c:val>
            <c:numRef>
              <c:f>'Mjority missing'!$C$4:$C$5</c:f>
              <c:numCache>
                <c:formatCode>General</c:formatCode>
                <c:ptCount val="2"/>
                <c:pt idx="0">
                  <c:v>44</c:v>
                </c:pt>
                <c:pt idx="1">
                  <c:v>51</c:v>
                </c:pt>
              </c:numCache>
            </c:numRef>
          </c:val>
          <c:extLst>
            <c:ext xmlns:c16="http://schemas.microsoft.com/office/drawing/2014/chart" uri="{C3380CC4-5D6E-409C-BE32-E72D297353CC}">
              <c16:uniqueId val="{00000000-34BC-4653-97FA-F9A81FBC53DC}"/>
            </c:ext>
          </c:extLst>
        </c:ser>
        <c:ser>
          <c:idx val="1"/>
          <c:order val="1"/>
          <c:tx>
            <c:strRef>
              <c:f>'Mjority missing'!$D$3</c:f>
              <c:strCache>
                <c:ptCount val="1"/>
                <c:pt idx="0">
                  <c:v>Possible Winning Seats</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'Mjority missing'!$A$4:$B$5</c:f>
              <c:multiLvlStrCache>
                <c:ptCount val="2"/>
                <c:lvl>
                  <c:pt idx="0">
                    <c:v>Missing majority</c:v>
                  </c:pt>
                  <c:pt idx="1">
                    <c:v>Missing majority</c:v>
                  </c:pt>
                </c:lvl>
                <c:lvl>
                  <c:pt idx="0">
                    <c:v>Harris</c:v>
                  </c:pt>
                  <c:pt idx="1">
                    <c:v>Trump</c:v>
                  </c:pt>
                </c:lvl>
              </c:multiLvlStrCache>
            </c:multiLvlStrRef>
          </c:cat>
          <c:val>
            <c:numRef>
              <c:f>'Mjority missing'!$D$4:$D$5</c:f>
              <c:numCache>
                <c:formatCode>General</c:formatCode>
                <c:ptCount val="2"/>
                <c:pt idx="0">
                  <c:v>226</c:v>
                </c:pt>
                <c:pt idx="1">
                  <c:v>219</c:v>
                </c:pt>
              </c:numCache>
            </c:numRef>
          </c:val>
          <c:extLst>
            <c:ext xmlns:c16="http://schemas.microsoft.com/office/drawing/2014/chart" uri="{C3380CC4-5D6E-409C-BE32-E72D297353CC}">
              <c16:uniqueId val="{00000001-34BC-4653-97FA-F9A81FBC53DC}"/>
            </c:ext>
          </c:extLst>
        </c:ser>
        <c:dLbls>
          <c:showLegendKey val="0"/>
          <c:showVal val="0"/>
          <c:showCatName val="0"/>
          <c:showSerName val="0"/>
          <c:showPercent val="0"/>
          <c:showBubbleSize val="0"/>
        </c:dLbls>
        <c:gapWidth val="150"/>
        <c:shape val="box"/>
        <c:axId val="213966480"/>
        <c:axId val="213969360"/>
        <c:axId val="0"/>
      </c:bar3DChart>
      <c:catAx>
        <c:axId val="21396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69360"/>
        <c:crosses val="autoZero"/>
        <c:auto val="1"/>
        <c:lblAlgn val="ctr"/>
        <c:lblOffset val="100"/>
        <c:noMultiLvlLbl val="0"/>
      </c:catAx>
      <c:valAx>
        <c:axId val="213969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Winnable</a:t>
                </a:r>
                <a:r>
                  <a:rPr lang="en-IN" baseline="0"/>
                  <a:t> Seats</a:t>
                </a:r>
              </a:p>
            </c:rich>
          </c:tx>
          <c:layout>
            <c:manualLayout>
              <c:xMode val="edge"/>
              <c:yMode val="edge"/>
              <c:x val="0.40110979877515307"/>
              <c:y val="0.899464858559346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66480"/>
        <c:crosses val="autoZero"/>
        <c:crossBetween val="between"/>
      </c:valAx>
      <c:spPr>
        <a:noFill/>
        <a:ln>
          <a:noFill/>
        </a:ln>
        <a:effectLst/>
      </c:spPr>
    </c:plotArea>
    <c:legend>
      <c:legendPos val="l"/>
      <c:layout>
        <c:manualLayout>
          <c:xMode val="edge"/>
          <c:yMode val="edge"/>
          <c:x val="1.5488838365663785E-2"/>
          <c:y val="3.7823433203936975E-2"/>
          <c:w val="0.36335694087712367"/>
          <c:h val="0.27837757581072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[2024_USA_Election_data.xlsx]Sheet5!PivotTable14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Polarized</a:t>
            </a:r>
            <a:r>
              <a:rPr lang="en-IN" baseline="0"/>
              <a:t> States Win Margin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Sheet5!$B$3:$B$4</c:f>
              <c:strCache>
                <c:ptCount val="1"/>
                <c:pt idx="0">
                  <c:v>Harris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Sheet5!$A$5:$A$14</c:f>
              <c:strCache>
                <c:ptCount val="10"/>
                <c:pt idx="0">
                  <c:v>California</c:v>
                </c:pt>
                <c:pt idx="1">
                  <c:v>Florida</c:v>
                </c:pt>
                <c:pt idx="2">
                  <c:v>Maryland</c:v>
                </c:pt>
                <c:pt idx="3">
                  <c:v>Minnesota</c:v>
                </c:pt>
                <c:pt idx="4">
                  <c:v>Montana</c:v>
                </c:pt>
                <c:pt idx="5">
                  <c:v>New Mexico</c:v>
                </c:pt>
                <c:pt idx="6">
                  <c:v>New York</c:v>
                </c:pt>
                <c:pt idx="7">
                  <c:v>Ohio</c:v>
                </c:pt>
                <c:pt idx="8">
                  <c:v>Texas</c:v>
                </c:pt>
                <c:pt idx="9">
                  <c:v>Virginia</c:v>
                </c:pt>
              </c:strCache>
            </c:strRef>
          </c:cat>
          <c:val>
            <c:numRef>
              <c:f>Sheet5!$B$5:$B$14</c:f>
              <c:numCache>
                <c:formatCode>General</c:formatCode>
                <c:ptCount val="10"/>
                <c:pt idx="0">
                  <c:v>26</c:v>
                </c:pt>
                <c:pt idx="2">
                  <c:v>31</c:v>
                </c:pt>
                <c:pt idx="3">
                  <c:v>6</c:v>
                </c:pt>
                <c:pt idx="5">
                  <c:v>8</c:v>
                </c:pt>
                <c:pt idx="6">
                  <c:v>14</c:v>
                </c:pt>
                <c:pt idx="9">
                  <c:v>6</c:v>
                </c:pt>
              </c:numCache>
            </c:numRef>
          </c:val>
          <c:extLst>
            <c:ext xmlns:c16="http://schemas.microsoft.com/office/drawing/2014/chart" uri="{C3380CC4-5D6E-409C-BE32-E72D297353CC}">
              <c16:uniqueId val="{00000002-416A-492E-9C21-7B94D51204B5}"/>
            </c:ext>
          </c:extLst>
        </c:ser>
        <c:ser>
          <c:idx val="1"/>
          <c:order val="1"/>
          <c:tx>
            <c:strRef>
              <c:f>Sheet5!$C$3:$C$4</c:f>
              <c:strCache>
                <c:ptCount val="1"/>
                <c:pt idx="0">
                  <c:v>Trump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Sheet5!$A$5:$A$14</c:f>
              <c:strCache>
                <c:ptCount val="10"/>
                <c:pt idx="0">
                  <c:v>California</c:v>
                </c:pt>
                <c:pt idx="1">
                  <c:v>Florida</c:v>
                </c:pt>
                <c:pt idx="2">
                  <c:v>Maryland</c:v>
                </c:pt>
                <c:pt idx="3">
                  <c:v>Minnesota</c:v>
                </c:pt>
                <c:pt idx="4">
                  <c:v>Montana</c:v>
                </c:pt>
                <c:pt idx="5">
                  <c:v>New Mexico</c:v>
                </c:pt>
                <c:pt idx="6">
                  <c:v>New York</c:v>
                </c:pt>
                <c:pt idx="7">
                  <c:v>Ohio</c:v>
                </c:pt>
                <c:pt idx="8">
                  <c:v>Texas</c:v>
                </c:pt>
                <c:pt idx="9">
                  <c:v>Virginia</c:v>
                </c:pt>
              </c:strCache>
            </c:strRef>
          </c:cat>
          <c:val>
            <c:numRef>
              <c:f>Sheet5!$C$5:$C$14</c:f>
              <c:numCache>
                <c:formatCode>General</c:formatCode>
                <c:ptCount val="10"/>
                <c:pt idx="1">
                  <c:v>4</c:v>
                </c:pt>
                <c:pt idx="4">
                  <c:v>16</c:v>
                </c:pt>
                <c:pt idx="7">
                  <c:v>10</c:v>
                </c:pt>
                <c:pt idx="8">
                  <c:v>5</c:v>
                </c:pt>
              </c:numCache>
            </c:numRef>
          </c:val>
          <c:extLst>
            <c:ext xmlns:c16="http://schemas.microsoft.com/office/drawing/2014/chart" uri="{C3380CC4-5D6E-409C-BE32-E72D297353CC}">
              <c16:uniqueId val="{00000006-416A-492E-9C21-7B94D51204B5}"/>
            </c:ext>
          </c:extLst>
        </c:ser>
        <c:dLbls>
          <c:showLegendKey val="0"/>
          <c:showVal val="1"/>
          <c:showCatName val="0"/>
          <c:showSerName val="0"/>
          <c:showPercent val="0"/>
          <c:showBubbleSize val="0"/>
        </c:dLbls>
        <c:gapWidth val="150"/>
        <c:shape val="box"/>
        <c:axId val="562471888"/>
        <c:axId val="562481968"/>
        <c:axId val="1808536687"/>
      </c:bar3DChart>
      <c:catAx>
        <c:axId val="562471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81968"/>
        <c:crosses val="autoZero"/>
        <c:auto val="1"/>
        <c:lblAlgn val="ctr"/>
        <c:lblOffset val="100"/>
        <c:noMultiLvlLbl val="0"/>
      </c:catAx>
      <c:valAx>
        <c:axId val="5624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71888"/>
        <c:crosses val="autoZero"/>
        <c:crossBetween val="between"/>
      </c:valAx>
      <c:serAx>
        <c:axId val="1808536687"/>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819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jpeg"/><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175260</xdr:colOff>
      <xdr:row>16</xdr:row>
      <xdr:rowOff>53340</xdr:rowOff>
    </xdr:from>
    <xdr:to>
      <xdr:col>1</xdr:col>
      <xdr:colOff>601980</xdr:colOff>
      <xdr:row>29</xdr:row>
      <xdr:rowOff>142875</xdr:rowOff>
    </xdr:to>
    <mc:AlternateContent xmlns:mc="http://schemas.openxmlformats.org/markup-compatibility/2006" xmlns:a14="http://schemas.microsoft.com/office/drawing/2010/main">
      <mc:Choice Requires="a14">
        <xdr:graphicFrame macro="">
          <xdr:nvGraphicFramePr>
            <xdr:cNvPr id="2" name="Party">
              <a:extLst>
                <a:ext uri="{FF2B5EF4-FFF2-40B4-BE49-F238E27FC236}">
                  <a16:creationId xmlns:a16="http://schemas.microsoft.com/office/drawing/2014/main" id="{ACEF80B8-3780-EACA-1580-FF4715FDFB00}"/>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175260" y="2979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681990</xdr:colOff>
      <xdr:row>14</xdr:row>
      <xdr:rowOff>175260</xdr:rowOff>
    </xdr:from>
    <xdr:to>
      <xdr:col>6</xdr:col>
      <xdr:colOff>346710</xdr:colOff>
      <xdr:row>29</xdr:row>
      <xdr:rowOff>175260</xdr:rowOff>
    </xdr:to>
    <xdr:graphicFrame macro="">
      <xdr:nvGraphicFramePr>
        <xdr:cNvPr id="3" name="Chart 2">
          <a:extLst>
            <a:ext uri="{FF2B5EF4-FFF2-40B4-BE49-F238E27FC236}">
              <a16:creationId xmlns:a16="http://schemas.microsoft.com/office/drawing/2014/main" id="{E60101F7-C187-9E0F-0A02-8C0696C65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1</xdr:row>
      <xdr:rowOff>30480</xdr:rowOff>
    </xdr:from>
    <xdr:to>
      <xdr:col>4</xdr:col>
      <xdr:colOff>617220</xdr:colOff>
      <xdr:row>14</xdr:row>
      <xdr:rowOff>120015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BF8897E-619E-98F2-16CE-B728DDF2524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10896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731520</xdr:colOff>
      <xdr:row>0</xdr:row>
      <xdr:rowOff>137160</xdr:rowOff>
    </xdr:from>
    <xdr:to>
      <xdr:col>6</xdr:col>
      <xdr:colOff>571500</xdr:colOff>
      <xdr:row>14</xdr:row>
      <xdr:rowOff>43815</xdr:rowOff>
    </xdr:to>
    <mc:AlternateContent xmlns:mc="http://schemas.openxmlformats.org/markup-compatibility/2006" xmlns:a14="http://schemas.microsoft.com/office/drawing/2010/main">
      <mc:Choice Requires="a14">
        <xdr:graphicFrame macro="">
          <xdr:nvGraphicFramePr>
            <xdr:cNvPr id="5" name="Polling Leader">
              <a:extLst>
                <a:ext uri="{FF2B5EF4-FFF2-40B4-BE49-F238E27FC236}">
                  <a16:creationId xmlns:a16="http://schemas.microsoft.com/office/drawing/2014/main" id="{BAB756DE-357C-EF81-CD04-D778BA814B63}"/>
                </a:ext>
              </a:extLst>
            </xdr:cNvPr>
            <xdr:cNvGraphicFramePr/>
          </xdr:nvGraphicFramePr>
          <xdr:xfrm>
            <a:off x="0" y="0"/>
            <a:ext cx="0" cy="0"/>
          </xdr:xfrm>
          <a:graphic>
            <a:graphicData uri="http://schemas.microsoft.com/office/drawing/2010/slicer">
              <sle:slicer xmlns:sle="http://schemas.microsoft.com/office/drawing/2010/slicer" name="Polling Leader"/>
            </a:graphicData>
          </a:graphic>
        </xdr:graphicFrame>
      </mc:Choice>
      <mc:Fallback xmlns="">
        <xdr:sp macro="" textlink="">
          <xdr:nvSpPr>
            <xdr:cNvPr id="0" name=""/>
            <xdr:cNvSpPr>
              <a:spLocks noTextEdit="1"/>
            </xdr:cNvSpPr>
          </xdr:nvSpPr>
          <xdr:spPr>
            <a:xfrm>
              <a:off x="5052060" y="137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960120</xdr:colOff>
      <xdr:row>9</xdr:row>
      <xdr:rowOff>167640</xdr:rowOff>
    </xdr:from>
    <xdr:to>
      <xdr:col>6</xdr:col>
      <xdr:colOff>175260</xdr:colOff>
      <xdr:row>23</xdr:row>
      <xdr:rowOff>74295</xdr:rowOff>
    </xdr:to>
    <mc:AlternateContent xmlns:mc="http://schemas.openxmlformats.org/markup-compatibility/2006" xmlns:a14="http://schemas.microsoft.com/office/drawing/2010/main">
      <mc:Choice Requires="a14">
        <xdr:graphicFrame macro="">
          <xdr:nvGraphicFramePr>
            <xdr:cNvPr id="5" name="Electoral Votes">
              <a:extLst>
                <a:ext uri="{FF2B5EF4-FFF2-40B4-BE49-F238E27FC236}">
                  <a16:creationId xmlns:a16="http://schemas.microsoft.com/office/drawing/2014/main" id="{5958B5C4-7E5C-898F-F31C-377D9EE34101}"/>
                </a:ext>
              </a:extLst>
            </xdr:cNvPr>
            <xdr:cNvGraphicFramePr/>
          </xdr:nvGraphicFramePr>
          <xdr:xfrm>
            <a:off x="0" y="0"/>
            <a:ext cx="0" cy="0"/>
          </xdr:xfrm>
          <a:graphic>
            <a:graphicData uri="http://schemas.microsoft.com/office/drawing/2010/slicer">
              <sle:slicer xmlns:sle="http://schemas.microsoft.com/office/drawing/2010/slicer" name="Electoral Votes"/>
            </a:graphicData>
          </a:graphic>
        </xdr:graphicFrame>
      </mc:Choice>
      <mc:Fallback xmlns="">
        <xdr:sp macro="" textlink="">
          <xdr:nvSpPr>
            <xdr:cNvPr id="0" name=""/>
            <xdr:cNvSpPr>
              <a:spLocks noTextEdit="1"/>
            </xdr:cNvSpPr>
          </xdr:nvSpPr>
          <xdr:spPr>
            <a:xfrm>
              <a:off x="3573780" y="1630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495300</xdr:colOff>
      <xdr:row>11</xdr:row>
      <xdr:rowOff>53340</xdr:rowOff>
    </xdr:from>
    <xdr:to>
      <xdr:col>9</xdr:col>
      <xdr:colOff>495300</xdr:colOff>
      <xdr:row>24</xdr:row>
      <xdr:rowOff>142875</xdr:rowOff>
    </xdr:to>
    <mc:AlternateContent xmlns:mc="http://schemas.openxmlformats.org/markup-compatibility/2006" xmlns:sle15="http://schemas.microsoft.com/office/drawing/2012/slicer">
      <mc:Choice Requires="sle15">
        <xdr:graphicFrame macro="">
          <xdr:nvGraphicFramePr>
            <xdr:cNvPr id="7" name="Seats Missing">
              <a:extLst>
                <a:ext uri="{FF2B5EF4-FFF2-40B4-BE49-F238E27FC236}">
                  <a16:creationId xmlns:a16="http://schemas.microsoft.com/office/drawing/2014/main" id="{9A32ADD7-9657-7310-936C-12AC7DCE1D3D}"/>
                </a:ext>
              </a:extLst>
            </xdr:cNvPr>
            <xdr:cNvGraphicFramePr/>
          </xdr:nvGraphicFramePr>
          <xdr:xfrm>
            <a:off x="0" y="0"/>
            <a:ext cx="0" cy="0"/>
          </xdr:xfrm>
          <a:graphic>
            <a:graphicData uri="http://schemas.microsoft.com/office/drawing/2010/slicer">
              <sle:slicer xmlns:sle="http://schemas.microsoft.com/office/drawing/2010/slicer" name="Seats Missing"/>
            </a:graphicData>
          </a:graphic>
        </xdr:graphicFrame>
      </mc:Choice>
      <mc:Fallback xmlns="">
        <xdr:sp macro="" textlink="">
          <xdr:nvSpPr>
            <xdr:cNvPr id="0" name=""/>
            <xdr:cNvSpPr>
              <a:spLocks noTextEdit="1"/>
            </xdr:cNvSpPr>
          </xdr:nvSpPr>
          <xdr:spPr>
            <a:xfrm>
              <a:off x="5722620" y="1882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xdr:colOff>
      <xdr:row>5</xdr:row>
      <xdr:rowOff>140970</xdr:rowOff>
    </xdr:from>
    <xdr:to>
      <xdr:col>6</xdr:col>
      <xdr:colOff>674370</xdr:colOff>
      <xdr:row>20</xdr:row>
      <xdr:rowOff>140970</xdr:rowOff>
    </xdr:to>
    <xdr:graphicFrame macro="">
      <xdr:nvGraphicFramePr>
        <xdr:cNvPr id="3" name="Chart 2">
          <a:extLst>
            <a:ext uri="{FF2B5EF4-FFF2-40B4-BE49-F238E27FC236}">
              <a16:creationId xmlns:a16="http://schemas.microsoft.com/office/drawing/2014/main" id="{588443C8-C852-13A0-B5CF-186EB2102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18825</xdr:colOff>
      <xdr:row>17</xdr:row>
      <xdr:rowOff>27791</xdr:rowOff>
    </xdr:from>
    <xdr:to>
      <xdr:col>7</xdr:col>
      <xdr:colOff>422685</xdr:colOff>
      <xdr:row>30</xdr:row>
      <xdr:rowOff>88751</xdr:rowOff>
    </xdr:to>
    <xdr:graphicFrame macro="">
      <xdr:nvGraphicFramePr>
        <xdr:cNvPr id="3" name="Chart 2">
          <a:extLst>
            <a:ext uri="{FF2B5EF4-FFF2-40B4-BE49-F238E27FC236}">
              <a16:creationId xmlns:a16="http://schemas.microsoft.com/office/drawing/2014/main" id="{B6941EE2-46D1-4E21-8D40-625329C91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22859</xdr:colOff>
      <xdr:row>0</xdr:row>
      <xdr:rowOff>0</xdr:rowOff>
    </xdr:from>
    <xdr:to>
      <xdr:col>15</xdr:col>
      <xdr:colOff>573740</xdr:colOff>
      <xdr:row>11</xdr:row>
      <xdr:rowOff>89647</xdr:rowOff>
    </xdr:to>
    <xdr:grpSp>
      <xdr:nvGrpSpPr>
        <xdr:cNvPr id="6" name="Group 5">
          <a:extLst>
            <a:ext uri="{FF2B5EF4-FFF2-40B4-BE49-F238E27FC236}">
              <a16:creationId xmlns:a16="http://schemas.microsoft.com/office/drawing/2014/main" id="{C3A3CF0B-4C3C-0011-3499-D28DE52448E5}"/>
            </a:ext>
          </a:extLst>
        </xdr:cNvPr>
        <xdr:cNvGrpSpPr/>
      </xdr:nvGrpSpPr>
      <xdr:grpSpPr>
        <a:xfrm>
          <a:off x="22859" y="0"/>
          <a:ext cx="9245176" cy="1975909"/>
          <a:chOff x="198120" y="91440"/>
          <a:chExt cx="7879080" cy="1845173"/>
        </a:xfrm>
        <a:solidFill>
          <a:schemeClr val="accent5">
            <a:lumMod val="75000"/>
          </a:schemeClr>
        </a:solidFill>
      </xdr:grpSpPr>
      <xdr:sp macro="" textlink="">
        <xdr:nvSpPr>
          <xdr:cNvPr id="4" name="Rectangle 3">
            <a:extLst>
              <a:ext uri="{FF2B5EF4-FFF2-40B4-BE49-F238E27FC236}">
                <a16:creationId xmlns:a16="http://schemas.microsoft.com/office/drawing/2014/main" id="{949534A9-C1DD-B3A5-A390-F8F5C57C1CEE}"/>
              </a:ext>
            </a:extLst>
          </xdr:cNvPr>
          <xdr:cNvSpPr/>
        </xdr:nvSpPr>
        <xdr:spPr>
          <a:xfrm>
            <a:off x="198120" y="91440"/>
            <a:ext cx="7879080" cy="184404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descr="How Our Historic Election Cycle Will Impact Civil Liberties | ACLU">
            <a:extLst>
              <a:ext uri="{FF2B5EF4-FFF2-40B4-BE49-F238E27FC236}">
                <a16:creationId xmlns:a16="http://schemas.microsoft.com/office/drawing/2014/main" id="{0319B06D-F667-8450-C942-BAD293B279F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9298" y="99060"/>
            <a:ext cx="4113622" cy="1837553"/>
          </a:xfrm>
          <a:prstGeom prst="rect">
            <a:avLst/>
          </a:prstGeom>
          <a:grpFill/>
        </xdr:spPr>
      </xdr:pic>
    </xdr:grpSp>
    <xdr:clientData/>
  </xdr:twoCellAnchor>
  <xdr:twoCellAnchor>
    <xdr:from>
      <xdr:col>8</xdr:col>
      <xdr:colOff>502024</xdr:colOff>
      <xdr:row>1</xdr:row>
      <xdr:rowOff>80681</xdr:rowOff>
    </xdr:from>
    <xdr:to>
      <xdr:col>13</xdr:col>
      <xdr:colOff>8966</xdr:colOff>
      <xdr:row>6</xdr:row>
      <xdr:rowOff>17930</xdr:rowOff>
    </xdr:to>
    <xdr:sp macro="" textlink="">
      <xdr:nvSpPr>
        <xdr:cNvPr id="7" name="TextBox 6">
          <a:extLst>
            <a:ext uri="{FF2B5EF4-FFF2-40B4-BE49-F238E27FC236}">
              <a16:creationId xmlns:a16="http://schemas.microsoft.com/office/drawing/2014/main" id="{C16D802F-F610-12E6-DBF9-AC3195B1EE29}"/>
            </a:ext>
          </a:extLst>
        </xdr:cNvPr>
        <xdr:cNvSpPr txBox="1"/>
      </xdr:nvSpPr>
      <xdr:spPr>
        <a:xfrm>
          <a:off x="4894730" y="89646"/>
          <a:ext cx="2554942" cy="83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rgbClr val="00B0F0"/>
              </a:solidFill>
            </a:rPr>
            <a:t>2024</a:t>
          </a:r>
          <a:r>
            <a:rPr lang="en-IN" sz="2000" baseline="0">
              <a:solidFill>
                <a:srgbClr val="00B0F0"/>
              </a:solidFill>
            </a:rPr>
            <a:t> USA  </a:t>
          </a:r>
          <a:r>
            <a:rPr lang="en-IN" sz="2000" baseline="0">
              <a:solidFill>
                <a:schemeClr val="bg2"/>
              </a:solidFill>
            </a:rPr>
            <a:t>Presidential </a:t>
          </a:r>
        </a:p>
        <a:p>
          <a:r>
            <a:rPr lang="en-IN" sz="2000" baseline="0">
              <a:solidFill>
                <a:schemeClr val="bg2"/>
              </a:solidFill>
            </a:rPr>
            <a:t>Election   </a:t>
          </a:r>
          <a:r>
            <a:rPr lang="en-IN" sz="2000" baseline="0">
              <a:solidFill>
                <a:schemeClr val="accent4">
                  <a:lumMod val="60000"/>
                  <a:lumOff val="40000"/>
                </a:schemeClr>
              </a:solidFill>
            </a:rPr>
            <a:t>Analysis</a:t>
          </a:r>
          <a:endParaRPr lang="en-IN" sz="2000">
            <a:solidFill>
              <a:schemeClr val="accent4">
                <a:lumMod val="60000"/>
                <a:lumOff val="40000"/>
              </a:schemeClr>
            </a:solidFill>
          </a:endParaRPr>
        </a:p>
      </xdr:txBody>
    </xdr:sp>
    <xdr:clientData/>
  </xdr:twoCellAnchor>
  <xdr:twoCellAnchor>
    <xdr:from>
      <xdr:col>7</xdr:col>
      <xdr:colOff>495300</xdr:colOff>
      <xdr:row>17</xdr:row>
      <xdr:rowOff>29135</xdr:rowOff>
    </xdr:from>
    <xdr:to>
      <xdr:col>13</xdr:col>
      <xdr:colOff>487680</xdr:colOff>
      <xdr:row>29</xdr:row>
      <xdr:rowOff>36755</xdr:rowOff>
    </xdr:to>
    <xdr:graphicFrame macro="">
      <xdr:nvGraphicFramePr>
        <xdr:cNvPr id="9" name="Chart 8">
          <a:extLst>
            <a:ext uri="{FF2B5EF4-FFF2-40B4-BE49-F238E27FC236}">
              <a16:creationId xmlns:a16="http://schemas.microsoft.com/office/drawing/2014/main" id="{741E4EC0-C1D0-46EF-A0AF-CB27985CD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81776</xdr:colOff>
      <xdr:row>11</xdr:row>
      <xdr:rowOff>174703</xdr:rowOff>
    </xdr:from>
    <xdr:to>
      <xdr:col>13</xdr:col>
      <xdr:colOff>435428</xdr:colOff>
      <xdr:row>16</xdr:row>
      <xdr:rowOff>55246</xdr:rowOff>
    </xdr:to>
    <xdr:sp macro="" textlink="">
      <xdr:nvSpPr>
        <xdr:cNvPr id="18" name="TextBox 17">
          <a:extLst>
            <a:ext uri="{FF2B5EF4-FFF2-40B4-BE49-F238E27FC236}">
              <a16:creationId xmlns:a16="http://schemas.microsoft.com/office/drawing/2014/main" id="{7678A6F1-48AF-EAD2-607D-628E59556693}"/>
            </a:ext>
          </a:extLst>
        </xdr:cNvPr>
        <xdr:cNvSpPr txBox="1"/>
      </xdr:nvSpPr>
      <xdr:spPr>
        <a:xfrm>
          <a:off x="5690839" y="2003503"/>
          <a:ext cx="2182452" cy="791226"/>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1">
                  <a:lumMod val="75000"/>
                </a:schemeClr>
              </a:solidFill>
            </a:rPr>
            <a:t>    Magic   </a:t>
          </a:r>
          <a:r>
            <a:rPr lang="en-IN" sz="1800">
              <a:solidFill>
                <a:schemeClr val="bg1"/>
              </a:solidFill>
            </a:rPr>
            <a:t>Number</a:t>
          </a:r>
          <a:r>
            <a:rPr lang="en-IN" sz="1800"/>
            <a:t> </a:t>
          </a:r>
        </a:p>
        <a:p>
          <a:r>
            <a:rPr lang="en-IN" sz="1800" baseline="0"/>
            <a:t>             </a:t>
          </a:r>
          <a:r>
            <a:rPr lang="en-IN" sz="1800" baseline="0">
              <a:solidFill>
                <a:srgbClr val="FF0000"/>
              </a:solidFill>
            </a:rPr>
            <a:t>270</a:t>
          </a:r>
          <a:endParaRPr lang="en-IN" sz="1800">
            <a:solidFill>
              <a:srgbClr val="FF0000"/>
            </a:solidFill>
          </a:endParaRPr>
        </a:p>
      </xdr:txBody>
    </xdr:sp>
    <xdr:clientData/>
  </xdr:twoCellAnchor>
  <xdr:twoCellAnchor>
    <xdr:from>
      <xdr:col>0</xdr:col>
      <xdr:colOff>35859</xdr:colOff>
      <xdr:row>30</xdr:row>
      <xdr:rowOff>170330</xdr:rowOff>
    </xdr:from>
    <xdr:to>
      <xdr:col>8</xdr:col>
      <xdr:colOff>143435</xdr:colOff>
      <xdr:row>45</xdr:row>
      <xdr:rowOff>80682</xdr:rowOff>
    </xdr:to>
    <xdr:graphicFrame macro="">
      <xdr:nvGraphicFramePr>
        <xdr:cNvPr id="19" name="Chart 18">
          <a:extLst>
            <a:ext uri="{FF2B5EF4-FFF2-40B4-BE49-F238E27FC236}">
              <a16:creationId xmlns:a16="http://schemas.microsoft.com/office/drawing/2014/main" id="{CCE26540-726F-42FC-B3C0-016A594B7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540882</xdr:colOff>
      <xdr:row>20</xdr:row>
      <xdr:rowOff>150976</xdr:rowOff>
    </xdr:from>
    <xdr:to>
      <xdr:col>15</xdr:col>
      <xdr:colOff>534766</xdr:colOff>
      <xdr:row>28</xdr:row>
      <xdr:rowOff>168220</xdr:rowOff>
    </xdr:to>
    <mc:AlternateContent xmlns:mc="http://schemas.openxmlformats.org/markup-compatibility/2006" xmlns:a14="http://schemas.microsoft.com/office/drawing/2010/main">
      <mc:Choice Requires="a14">
        <xdr:graphicFrame macro="">
          <xdr:nvGraphicFramePr>
            <xdr:cNvPr id="43" name="Party 1">
              <a:extLst>
                <a:ext uri="{FF2B5EF4-FFF2-40B4-BE49-F238E27FC236}">
                  <a16:creationId xmlns:a16="http://schemas.microsoft.com/office/drawing/2014/main" id="{9276B1C3-8DBF-432D-A1E3-FC0F368960C5}"/>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mlns="">
        <xdr:sp macro="" textlink="">
          <xdr:nvSpPr>
            <xdr:cNvPr id="0" name=""/>
            <xdr:cNvSpPr>
              <a:spLocks noTextEdit="1"/>
            </xdr:cNvSpPr>
          </xdr:nvSpPr>
          <xdr:spPr>
            <a:xfrm>
              <a:off x="7975825" y="3677947"/>
              <a:ext cx="1213084" cy="1497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242047</xdr:colOff>
      <xdr:row>29</xdr:row>
      <xdr:rowOff>145731</xdr:rowOff>
    </xdr:from>
    <xdr:to>
      <xdr:col>16</xdr:col>
      <xdr:colOff>8965</xdr:colOff>
      <xdr:row>45</xdr:row>
      <xdr:rowOff>62752</xdr:rowOff>
    </xdr:to>
    <xdr:graphicFrame macro="">
      <xdr:nvGraphicFramePr>
        <xdr:cNvPr id="44" name="Chart 43">
          <a:extLst>
            <a:ext uri="{FF2B5EF4-FFF2-40B4-BE49-F238E27FC236}">
              <a16:creationId xmlns:a16="http://schemas.microsoft.com/office/drawing/2014/main" id="{841F4899-AC2D-4CF1-9FC5-0CEB9FC25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21772</xdr:colOff>
      <xdr:row>45</xdr:row>
      <xdr:rowOff>169068</xdr:rowOff>
    </xdr:from>
    <xdr:to>
      <xdr:col>16</xdr:col>
      <xdr:colOff>8965</xdr:colOff>
      <xdr:row>51</xdr:row>
      <xdr:rowOff>41741</xdr:rowOff>
    </xdr:to>
    <mc:AlternateContent xmlns:mc="http://schemas.openxmlformats.org/markup-compatibility/2006" xmlns:a14="http://schemas.microsoft.com/office/drawing/2010/main">
      <mc:Choice Requires="a14">
        <xdr:graphicFrame macro="">
          <xdr:nvGraphicFramePr>
            <xdr:cNvPr id="45" name="State 2">
              <a:extLst>
                <a:ext uri="{FF2B5EF4-FFF2-40B4-BE49-F238E27FC236}">
                  <a16:creationId xmlns:a16="http://schemas.microsoft.com/office/drawing/2014/main" id="{C8543FBB-FB42-41E7-8222-F3EAB7E60AE1}"/>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21772" y="8322468"/>
              <a:ext cx="9250936" cy="983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552802</xdr:colOff>
      <xdr:row>12</xdr:row>
      <xdr:rowOff>13697</xdr:rowOff>
    </xdr:from>
    <xdr:to>
      <xdr:col>15</xdr:col>
      <xdr:colOff>545842</xdr:colOff>
      <xdr:row>19</xdr:row>
      <xdr:rowOff>140924</xdr:rowOff>
    </xdr:to>
    <mc:AlternateContent xmlns:mc="http://schemas.openxmlformats.org/markup-compatibility/2006" xmlns:a14="http://schemas.microsoft.com/office/drawing/2010/main">
      <mc:Choice Requires="a14">
        <xdr:graphicFrame macro="">
          <xdr:nvGraphicFramePr>
            <xdr:cNvPr id="46" name="Polling Leader 1">
              <a:extLst>
                <a:ext uri="{FF2B5EF4-FFF2-40B4-BE49-F238E27FC236}">
                  <a16:creationId xmlns:a16="http://schemas.microsoft.com/office/drawing/2014/main" id="{E08C7706-49D4-4CAD-A264-8D2225922594}"/>
                </a:ext>
              </a:extLst>
            </xdr:cNvPr>
            <xdr:cNvGraphicFramePr/>
          </xdr:nvGraphicFramePr>
          <xdr:xfrm>
            <a:off x="0" y="0"/>
            <a:ext cx="0" cy="0"/>
          </xdr:xfrm>
          <a:graphic>
            <a:graphicData uri="http://schemas.microsoft.com/office/drawing/2010/slicer">
              <sle:slicer xmlns:sle="http://schemas.microsoft.com/office/drawing/2010/slicer" name="Polling Leader 1"/>
            </a:graphicData>
          </a:graphic>
        </xdr:graphicFrame>
      </mc:Choice>
      <mc:Fallback xmlns="">
        <xdr:sp macro="" textlink="">
          <xdr:nvSpPr>
            <xdr:cNvPr id="0" name=""/>
            <xdr:cNvSpPr>
              <a:spLocks noTextEdit="1"/>
            </xdr:cNvSpPr>
          </xdr:nvSpPr>
          <xdr:spPr>
            <a:xfrm>
              <a:off x="7987745" y="2060211"/>
              <a:ext cx="1212240" cy="1422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582707</xdr:colOff>
      <xdr:row>5</xdr:row>
      <xdr:rowOff>148329</xdr:rowOff>
    </xdr:from>
    <xdr:to>
      <xdr:col>15</xdr:col>
      <xdr:colOff>466165</xdr:colOff>
      <xdr:row>10</xdr:row>
      <xdr:rowOff>161368</xdr:rowOff>
    </xdr:to>
    <mc:AlternateContent xmlns:mc="http://schemas.openxmlformats.org/markup-compatibility/2006" xmlns:a14="http://schemas.microsoft.com/office/drawing/2010/main">
      <mc:Choice Requires="a14">
        <xdr:graphicFrame macro="">
          <xdr:nvGraphicFramePr>
            <xdr:cNvPr id="49" name="Electoral Votes 1">
              <a:extLst>
                <a:ext uri="{FF2B5EF4-FFF2-40B4-BE49-F238E27FC236}">
                  <a16:creationId xmlns:a16="http://schemas.microsoft.com/office/drawing/2014/main" id="{904F3A3A-E018-4E30-815E-83A573B5DB44}"/>
                </a:ext>
              </a:extLst>
            </xdr:cNvPr>
            <xdr:cNvGraphicFramePr/>
          </xdr:nvGraphicFramePr>
          <xdr:xfrm>
            <a:off x="0" y="0"/>
            <a:ext cx="0" cy="0"/>
          </xdr:xfrm>
          <a:graphic>
            <a:graphicData uri="http://schemas.microsoft.com/office/drawing/2010/slicer">
              <sle:slicer xmlns:sle="http://schemas.microsoft.com/office/drawing/2010/slicer" name="Electoral Votes 1"/>
            </a:graphicData>
          </a:graphic>
        </xdr:graphicFrame>
      </mc:Choice>
      <mc:Fallback xmlns="">
        <xdr:sp macro="" textlink="">
          <xdr:nvSpPr>
            <xdr:cNvPr id="0" name=""/>
            <xdr:cNvSpPr>
              <a:spLocks noTextEdit="1"/>
            </xdr:cNvSpPr>
          </xdr:nvSpPr>
          <xdr:spPr>
            <a:xfrm>
              <a:off x="4969650" y="899443"/>
              <a:ext cx="4150658" cy="9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42023</xdr:colOff>
      <xdr:row>11</xdr:row>
      <xdr:rowOff>161236</xdr:rowOff>
    </xdr:from>
    <xdr:to>
      <xdr:col>3</xdr:col>
      <xdr:colOff>320279</xdr:colOff>
      <xdr:row>16</xdr:row>
      <xdr:rowOff>52320</xdr:rowOff>
    </xdr:to>
    <mc:AlternateContent xmlns:mc="http://schemas.openxmlformats.org/markup-compatibility/2006" xmlns:a14="http://schemas.microsoft.com/office/drawing/2010/main">
      <mc:Choice Requires="a14">
        <xdr:graphicFrame macro="">
          <xdr:nvGraphicFramePr>
            <xdr:cNvPr id="51" name="Predict 1">
              <a:extLst>
                <a:ext uri="{FF2B5EF4-FFF2-40B4-BE49-F238E27FC236}">
                  <a16:creationId xmlns:a16="http://schemas.microsoft.com/office/drawing/2014/main" id="{C9012948-E6F2-8723-337A-F63831236137}"/>
                </a:ext>
              </a:extLst>
            </xdr:cNvPr>
            <xdr:cNvGraphicFramePr/>
          </xdr:nvGraphicFramePr>
          <xdr:xfrm>
            <a:off x="0" y="0"/>
            <a:ext cx="0" cy="0"/>
          </xdr:xfrm>
          <a:graphic>
            <a:graphicData uri="http://schemas.microsoft.com/office/drawing/2010/slicer">
              <sle:slicer xmlns:sle="http://schemas.microsoft.com/office/drawing/2010/slicer" name="Predict 1"/>
            </a:graphicData>
          </a:graphic>
        </xdr:graphicFrame>
      </mc:Choice>
      <mc:Fallback xmlns="">
        <xdr:sp macro="" textlink="">
          <xdr:nvSpPr>
            <xdr:cNvPr id="0" name=""/>
            <xdr:cNvSpPr>
              <a:spLocks noTextEdit="1"/>
            </xdr:cNvSpPr>
          </xdr:nvSpPr>
          <xdr:spPr>
            <a:xfrm>
              <a:off x="42023" y="2022693"/>
              <a:ext cx="1617199" cy="816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422607</xdr:colOff>
      <xdr:row>11</xdr:row>
      <xdr:rowOff>165851</xdr:rowOff>
    </xdr:from>
    <xdr:to>
      <xdr:col>6</xdr:col>
      <xdr:colOff>470923</xdr:colOff>
      <xdr:row>16</xdr:row>
      <xdr:rowOff>44852</xdr:rowOff>
    </xdr:to>
    <mc:AlternateContent xmlns:mc="http://schemas.openxmlformats.org/markup-compatibility/2006" xmlns:a14="http://schemas.microsoft.com/office/drawing/2010/main">
      <mc:Choice Requires="a14">
        <xdr:graphicFrame macro="">
          <xdr:nvGraphicFramePr>
            <xdr:cNvPr id="52" name="State 3">
              <a:extLst>
                <a:ext uri="{FF2B5EF4-FFF2-40B4-BE49-F238E27FC236}">
                  <a16:creationId xmlns:a16="http://schemas.microsoft.com/office/drawing/2014/main" id="{E733F24D-FBFA-14BD-E7AE-A7F352A5E2B7}"/>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761550" y="2027308"/>
              <a:ext cx="1877116" cy="804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568806</xdr:colOff>
      <xdr:row>11</xdr:row>
      <xdr:rowOff>164170</xdr:rowOff>
    </xdr:from>
    <xdr:to>
      <xdr:col>9</xdr:col>
      <xdr:colOff>586642</xdr:colOff>
      <xdr:row>16</xdr:row>
      <xdr:rowOff>157471</xdr:rowOff>
    </xdr:to>
    <mc:AlternateContent xmlns:mc="http://schemas.openxmlformats.org/markup-compatibility/2006" xmlns:a14="http://schemas.microsoft.com/office/drawing/2010/main">
      <mc:Choice Requires="a14">
        <xdr:graphicFrame macro="">
          <xdr:nvGraphicFramePr>
            <xdr:cNvPr id="53" name="Candidate 1">
              <a:extLst>
                <a:ext uri="{FF2B5EF4-FFF2-40B4-BE49-F238E27FC236}">
                  <a16:creationId xmlns:a16="http://schemas.microsoft.com/office/drawing/2014/main" id="{D39C9CF8-7646-EBA6-0209-E18F2B167F9C}"/>
                </a:ext>
              </a:extLst>
            </xdr:cNvPr>
            <xdr:cNvGraphicFramePr/>
          </xdr:nvGraphicFramePr>
          <xdr:xfrm>
            <a:off x="0" y="0"/>
            <a:ext cx="0" cy="0"/>
          </xdr:xfrm>
          <a:graphic>
            <a:graphicData uri="http://schemas.microsoft.com/office/drawing/2010/slicer">
              <sle:slicer xmlns:sle="http://schemas.microsoft.com/office/drawing/2010/slicer" name="Candidate 1"/>
            </a:graphicData>
          </a:graphic>
        </xdr:graphicFrame>
      </mc:Choice>
      <mc:Fallback xmlns="">
        <xdr:sp macro="" textlink="">
          <xdr:nvSpPr>
            <xdr:cNvPr id="0" name=""/>
            <xdr:cNvSpPr>
              <a:spLocks noTextEdit="1"/>
            </xdr:cNvSpPr>
          </xdr:nvSpPr>
          <xdr:spPr>
            <a:xfrm>
              <a:off x="3736549" y="2025627"/>
              <a:ext cx="1846636" cy="918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556431</xdr:colOff>
      <xdr:row>5</xdr:row>
      <xdr:rowOff>148329</xdr:rowOff>
    </xdr:from>
    <xdr:to>
      <xdr:col>15</xdr:col>
      <xdr:colOff>439889</xdr:colOff>
      <xdr:row>10</xdr:row>
      <xdr:rowOff>161368</xdr:rowOff>
    </xdr:to>
    <mc:AlternateContent xmlns:mc="http://schemas.openxmlformats.org/markup-compatibility/2006" xmlns:a14="http://schemas.microsoft.com/office/drawing/2010/main">
      <mc:Choice Requires="a14">
        <xdr:graphicFrame macro="">
          <xdr:nvGraphicFramePr>
            <xdr:cNvPr id="54" name="Electoral Votes 2">
              <a:extLst>
                <a:ext uri="{FF2B5EF4-FFF2-40B4-BE49-F238E27FC236}">
                  <a16:creationId xmlns:a16="http://schemas.microsoft.com/office/drawing/2014/main" id="{F4872A57-E0EE-F95C-2946-016EF6706471}"/>
                </a:ext>
              </a:extLst>
            </xdr:cNvPr>
            <xdr:cNvGraphicFramePr/>
          </xdr:nvGraphicFramePr>
          <xdr:xfrm>
            <a:off x="0" y="0"/>
            <a:ext cx="0" cy="0"/>
          </xdr:xfrm>
          <a:graphic>
            <a:graphicData uri="http://schemas.microsoft.com/office/drawing/2010/slicer">
              <sle:slicer xmlns:sle="http://schemas.microsoft.com/office/drawing/2010/slicer" name="Electoral Votes 2"/>
            </a:graphicData>
          </a:graphic>
        </xdr:graphicFrame>
      </mc:Choice>
      <mc:Fallback xmlns="">
        <xdr:sp macro="" textlink="">
          <xdr:nvSpPr>
            <xdr:cNvPr id="0" name=""/>
            <xdr:cNvSpPr>
              <a:spLocks noTextEdit="1"/>
            </xdr:cNvSpPr>
          </xdr:nvSpPr>
          <xdr:spPr>
            <a:xfrm>
              <a:off x="4943374" y="899443"/>
              <a:ext cx="4150658" cy="9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10886</xdr:colOff>
      <xdr:row>0</xdr:row>
      <xdr:rowOff>0</xdr:rowOff>
    </xdr:from>
    <xdr:to>
      <xdr:col>16</xdr:col>
      <xdr:colOff>206828</xdr:colOff>
      <xdr:row>51</xdr:row>
      <xdr:rowOff>21771</xdr:rowOff>
    </xdr:to>
    <xdr:sp macro="" textlink="">
      <xdr:nvSpPr>
        <xdr:cNvPr id="56" name="Rectangle 55">
          <a:extLst>
            <a:ext uri="{FF2B5EF4-FFF2-40B4-BE49-F238E27FC236}">
              <a16:creationId xmlns:a16="http://schemas.microsoft.com/office/drawing/2014/main" id="{0A18796D-9D62-AE2A-2D0F-2C280AA1481A}"/>
            </a:ext>
          </a:extLst>
        </xdr:cNvPr>
        <xdr:cNvSpPr/>
      </xdr:nvSpPr>
      <xdr:spPr>
        <a:xfrm>
          <a:off x="10886" y="0"/>
          <a:ext cx="9459685" cy="92855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63.671385300928" createdVersion="8" refreshedVersion="8" minRefreshableVersion="3" recordCount="14" xr:uid="{065F8584-284F-4623-B531-1A37E97D85D1}">
  <cacheSource type="worksheet">
    <worksheetSource name="Table1"/>
  </cacheSource>
  <cacheFields count="12">
    <cacheField name="State" numFmtId="0">
      <sharedItems containsBlank="1" count="8">
        <s v="North Carolina"/>
        <s v="Nevada"/>
        <s v="Georgia"/>
        <s v="Pennsylvania"/>
        <s v="Wisconsin"/>
        <s v="Arizona"/>
        <s v="Michigan"/>
        <m u="1"/>
      </sharedItems>
    </cacheField>
    <cacheField name="Date" numFmtId="0">
      <sharedItems/>
    </cacheField>
    <cacheField name="Candidate" numFmtId="0">
      <sharedItems count="2">
        <s v="Trump"/>
        <s v="Harris"/>
      </sharedItems>
    </cacheField>
    <cacheField name="State %" numFmtId="0">
      <sharedItems containsSemiMixedTypes="0" containsString="0" containsNumber="1" containsInteger="1" minValue="47" maxValue="50"/>
    </cacheField>
    <cacheField name="C_id" numFmtId="0">
      <sharedItems containsSemiMixedTypes="0" containsString="0" containsNumber="1" containsInteger="1" minValue="0" maxValue="1"/>
    </cacheField>
    <cacheField name="National %" numFmtId="0">
      <sharedItems containsSemiMixedTypes="0" containsString="0" containsNumber="1" containsInteger="1" minValue="46" maxValue="49"/>
    </cacheField>
    <cacheField name="Predict" numFmtId="0">
      <sharedItems count="2">
        <s v="Mostly Loss"/>
        <s v="Mostly Win"/>
      </sharedItems>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s>
  <extLst>
    <ext xmlns:x14="http://schemas.microsoft.com/office/spreadsheetml/2009/9/main" uri="{725AE2AE-9491-48be-B2B4-4EB974FC3084}">
      <x14:pivotCacheDefinition pivotCacheId="8474698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63.749948495373" createdVersion="8" refreshedVersion="8" minRefreshableVersion="3" recordCount="2" xr:uid="{6E59BBFE-8B14-423A-8E3F-DCDF8DC57823}">
  <cacheSource type="worksheet">
    <worksheetSource name="electoral_college_scenarios__2"/>
  </cacheSource>
  <cacheFields count="4">
    <cacheField name="Candidate" numFmtId="0">
      <sharedItems count="2">
        <s v="Harris"/>
        <s v="Trump"/>
      </sharedItems>
    </cacheField>
    <cacheField name="Electoral Votes" numFmtId="0">
      <sharedItems containsSemiMixedTypes="0" containsString="0" containsNumber="1" containsInteger="1" minValue="219" maxValue="226" count="2">
        <n v="226"/>
        <n v="219"/>
      </sharedItems>
    </cacheField>
    <cacheField name="Status" numFmtId="0">
      <sharedItems count="1">
        <s v="Missing majority"/>
      </sharedItems>
    </cacheField>
    <cacheField name="Majority" numFmtId="0">
      <sharedItems containsSemiMixedTypes="0" containsString="0" containsNumber="1" containsInteger="1" minValue="44" maxValue="51" count="2">
        <n v="44"/>
        <n v="51"/>
      </sharedItems>
    </cacheField>
  </cacheFields>
  <extLst>
    <ext xmlns:x14="http://schemas.microsoft.com/office/spreadsheetml/2009/9/main" uri="{725AE2AE-9491-48be-B2B4-4EB974FC3084}">
      <x14:pivotCacheDefinition pivotCacheId="9642276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63.800825347222" createdVersion="8" refreshedVersion="8" minRefreshableVersion="3" recordCount="10" xr:uid="{A33C6EFC-A18A-413B-89B8-6982EBF025C0}">
  <cacheSource type="worksheet">
    <worksheetSource name="other_states_results"/>
  </cacheSource>
  <cacheFields count="7">
    <cacheField name="State" numFmtId="0">
      <sharedItems count="10">
        <s v="Florida"/>
        <s v="Texas"/>
        <s v="Minnesota"/>
        <s v="Virginia"/>
        <s v="New Mexico"/>
        <s v="Ohio"/>
        <s v="New York"/>
        <s v="Montana"/>
        <s v="California"/>
        <s v="Maryland"/>
      </sharedItems>
    </cacheField>
    <cacheField name="Electoral Votes" numFmtId="0">
      <sharedItems containsSemiMixedTypes="0" containsString="0" containsNumber="1" containsInteger="1" minValue="4" maxValue="54"/>
    </cacheField>
    <cacheField name="Polling Leader" numFmtId="0">
      <sharedItems count="2">
        <s v="Trump"/>
        <s v="Harris"/>
      </sharedItems>
    </cacheField>
    <cacheField name="Current Margin" numFmtId="0">
      <sharedItems containsSemiMixedTypes="0" containsString="0" containsNumber="1" containsInteger="1" minValue="4" maxValue="31"/>
    </cacheField>
    <cacheField name="2020 Result" numFmtId="0">
      <sharedItems/>
    </cacheField>
    <cacheField name="2016 Result" numFmtId="0">
      <sharedItems/>
    </cacheField>
    <cacheField name="Party" numFmtId="0">
      <sharedItems count="2">
        <s v="Republican"/>
        <s v="Democratic"/>
      </sharedItems>
    </cacheField>
  </cacheFields>
  <extLst>
    <ext xmlns:x14="http://schemas.microsoft.com/office/spreadsheetml/2009/9/main" uri="{725AE2AE-9491-48be-B2B4-4EB974FC3084}">
      <x14:pivotCacheDefinition pivotCacheId="1657734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s v="Sept. 27"/>
    <x v="0"/>
    <n v="48"/>
    <n v="0"/>
    <n v="46"/>
    <x v="0"/>
    <m/>
    <m/>
    <m/>
    <m/>
    <m/>
  </r>
  <r>
    <x v="0"/>
    <s v="Sept. 27"/>
    <x v="1"/>
    <n v="48"/>
    <n v="1"/>
    <n v="49"/>
    <x v="1"/>
    <m/>
    <m/>
    <m/>
    <m/>
    <m/>
  </r>
  <r>
    <x v="1"/>
    <s v="Sept. 27"/>
    <x v="1"/>
    <n v="49"/>
    <n v="1"/>
    <n v="49"/>
    <x v="1"/>
    <m/>
    <m/>
    <m/>
    <m/>
    <m/>
  </r>
  <r>
    <x v="1"/>
    <s v="Sept. 27"/>
    <x v="0"/>
    <n v="48"/>
    <n v="0"/>
    <n v="46"/>
    <x v="0"/>
    <m/>
    <m/>
    <m/>
    <m/>
    <m/>
  </r>
  <r>
    <x v="2"/>
    <s v="Sept. 27"/>
    <x v="0"/>
    <n v="49"/>
    <n v="0"/>
    <n v="46"/>
    <x v="0"/>
    <m/>
    <m/>
    <m/>
    <m/>
    <m/>
  </r>
  <r>
    <x v="2"/>
    <s v="Sept. 27"/>
    <x v="1"/>
    <n v="48"/>
    <n v="1"/>
    <n v="49"/>
    <x v="1"/>
    <m/>
    <m/>
    <m/>
    <m/>
    <m/>
  </r>
  <r>
    <x v="3"/>
    <s v="Sept. 27"/>
    <x v="1"/>
    <n v="49"/>
    <n v="1"/>
    <n v="49"/>
    <x v="1"/>
    <m/>
    <m/>
    <m/>
    <m/>
    <m/>
  </r>
  <r>
    <x v="3"/>
    <s v="Sept. 27"/>
    <x v="0"/>
    <n v="47"/>
    <n v="0"/>
    <n v="46"/>
    <x v="0"/>
    <m/>
    <m/>
    <m/>
    <m/>
    <m/>
  </r>
  <r>
    <x v="4"/>
    <s v="Sept. 27"/>
    <x v="1"/>
    <n v="50"/>
    <n v="1"/>
    <n v="49"/>
    <x v="1"/>
    <m/>
    <m/>
    <m/>
    <m/>
    <m/>
  </r>
  <r>
    <x v="4"/>
    <s v="Sept. 27"/>
    <x v="0"/>
    <n v="48"/>
    <n v="0"/>
    <n v="46"/>
    <x v="0"/>
    <m/>
    <m/>
    <m/>
    <m/>
    <m/>
  </r>
  <r>
    <x v="5"/>
    <s v="Sept. 27"/>
    <x v="1"/>
    <n v="49"/>
    <n v="1"/>
    <n v="49"/>
    <x v="1"/>
    <m/>
    <m/>
    <m/>
    <m/>
    <m/>
  </r>
  <r>
    <x v="5"/>
    <s v="Sept. 27"/>
    <x v="0"/>
    <n v="47"/>
    <n v="0"/>
    <n v="46"/>
    <x v="0"/>
    <m/>
    <m/>
    <m/>
    <m/>
    <m/>
  </r>
  <r>
    <x v="6"/>
    <s v="Sept. 27"/>
    <x v="1"/>
    <n v="49"/>
    <n v="1"/>
    <n v="49"/>
    <x v="1"/>
    <m/>
    <m/>
    <m/>
    <m/>
    <m/>
  </r>
  <r>
    <x v="6"/>
    <s v="Sept. 27"/>
    <x v="0"/>
    <n v="47"/>
    <n v="0"/>
    <n v="46"/>
    <x v="0"/>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0"/>
    <x v="0"/>
    <n v="4"/>
    <s v="R +3"/>
    <s v="R +1"/>
    <x v="0"/>
  </r>
  <r>
    <x v="1"/>
    <n v="40"/>
    <x v="0"/>
    <n v="5"/>
    <s v="R +6"/>
    <s v="R +9"/>
    <x v="0"/>
  </r>
  <r>
    <x v="2"/>
    <n v="10"/>
    <x v="1"/>
    <n v="6"/>
    <s v="D +7"/>
    <s v="D +2"/>
    <x v="1"/>
  </r>
  <r>
    <x v="3"/>
    <n v="13"/>
    <x v="1"/>
    <n v="6"/>
    <s v="D +10"/>
    <s v="D +5"/>
    <x v="1"/>
  </r>
  <r>
    <x v="4"/>
    <n v="5"/>
    <x v="1"/>
    <n v="8"/>
    <s v="D +11"/>
    <s v="D +8"/>
    <x v="1"/>
  </r>
  <r>
    <x v="5"/>
    <n v="17"/>
    <x v="0"/>
    <n v="10"/>
    <s v="R +8"/>
    <s v="R +8"/>
    <x v="0"/>
  </r>
  <r>
    <x v="6"/>
    <n v="28"/>
    <x v="1"/>
    <n v="14"/>
    <s v="D +23"/>
    <s v="D +23"/>
    <x v="1"/>
  </r>
  <r>
    <x v="7"/>
    <n v="4"/>
    <x v="0"/>
    <n v="16"/>
    <s v="R +16"/>
    <s v="R +21"/>
    <x v="0"/>
  </r>
  <r>
    <x v="8"/>
    <n v="54"/>
    <x v="1"/>
    <n v="26"/>
    <s v="D +29"/>
    <s v="D +30"/>
    <x v="1"/>
  </r>
  <r>
    <x v="9"/>
    <n v="10"/>
    <x v="1"/>
    <n v="31"/>
    <s v="D +33"/>
    <s v="D +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B01A6-17CC-468C-BF63-2FB8FE291487}" name="PivotTable1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4" firstHeaderRow="1" firstDataRow="2" firstDataCol="1"/>
  <pivotFields count="7">
    <pivotField axis="axisRow" showAll="0" defaultSubtotal="0">
      <items count="10">
        <item x="8"/>
        <item x="0"/>
        <item x="9"/>
        <item x="2"/>
        <item x="7"/>
        <item x="4"/>
        <item x="6"/>
        <item x="5"/>
        <item x="1"/>
        <item x="3"/>
      </items>
    </pivotField>
    <pivotField showAll="0" defaultSubtotal="0"/>
    <pivotField axis="axisCol" showAll="0" defaultSubtotal="0">
      <items count="2">
        <item x="1"/>
        <item x="0"/>
      </items>
    </pivotField>
    <pivotField dataField="1" showAll="0" defaultSubtotal="0"/>
    <pivotField showAll="0" defaultSubtotal="0"/>
    <pivotField showAll="0" defaultSubtotal="0"/>
    <pivotField showAll="0" defaultSubtotal="0">
      <items count="2">
        <item x="1"/>
        <item x="0"/>
      </items>
    </pivotField>
  </pivotFields>
  <rowFields count="1">
    <field x="0"/>
  </rowFields>
  <rowItems count="10">
    <i>
      <x/>
    </i>
    <i>
      <x v="1"/>
    </i>
    <i>
      <x v="2"/>
    </i>
    <i>
      <x v="3"/>
    </i>
    <i>
      <x v="4"/>
    </i>
    <i>
      <x v="5"/>
    </i>
    <i>
      <x v="6"/>
    </i>
    <i>
      <x v="7"/>
    </i>
    <i>
      <x v="8"/>
    </i>
    <i>
      <x v="9"/>
    </i>
  </rowItems>
  <colFields count="1">
    <field x="2"/>
  </colFields>
  <colItems count="2">
    <i>
      <x/>
    </i>
    <i>
      <x v="1"/>
    </i>
  </colItems>
  <dataFields count="1">
    <dataField name="Sum of Current Margin" fld="3"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A214E-E114-4A83-9A4E-F84997805733}"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D5" firstHeaderRow="0" firstDataRow="1" firstDataCol="2"/>
  <pivotFields count="4">
    <pivotField axis="axisRow" compact="0" outline="0" showAll="0" defaultSubtotal="0">
      <items count="2">
        <item x="0"/>
        <item x="1"/>
      </items>
    </pivotField>
    <pivotField dataField="1" compact="0" outline="0" showAll="0" defaultSubtotal="0">
      <items count="2">
        <item x="1"/>
        <item x="0"/>
      </items>
    </pivotField>
    <pivotField axis="axisRow" compact="0" outline="0" showAll="0" defaultSubtotal="0">
      <items count="1">
        <item x="0"/>
      </items>
    </pivotField>
    <pivotField dataField="1" compact="0" outline="0" showAll="0" defaultSubtotal="0">
      <items count="2">
        <item x="0"/>
        <item x="1"/>
      </items>
    </pivotField>
  </pivotFields>
  <rowFields count="2">
    <field x="0"/>
    <field x="2"/>
  </rowFields>
  <rowItems count="2">
    <i>
      <x/>
      <x/>
    </i>
    <i>
      <x v="1"/>
      <x/>
    </i>
  </rowItems>
  <colFields count="1">
    <field x="-2"/>
  </colFields>
  <colItems count="2">
    <i>
      <x/>
    </i>
    <i i="1">
      <x v="1"/>
    </i>
  </colItems>
  <dataFields count="2">
    <dataField name="Missing seats" fld="3" baseField="0" baseItem="0"/>
    <dataField name="Possible Winning Seats" fld="1" baseField="0" baseItem="0"/>
  </dataFields>
  <chartFormats count="6">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03CD74-ADF7-4603-BF4C-9B247CF6BA5A}" name="Major States Pol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5" firstHeaderRow="1" firstDataRow="1" firstDataCol="1"/>
  <pivotFields count="12">
    <pivotField compact="0" outline="0" showAll="0" defaultSubtotal="0">
      <items count="8">
        <item x="5"/>
        <item x="2"/>
        <item x="6"/>
        <item x="1"/>
        <item x="0"/>
        <item x="3"/>
        <item x="4"/>
        <item m="1" x="7"/>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dataField="1" compact="0" outline="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2"/>
  </rowFields>
  <rowItems count="2">
    <i>
      <x/>
    </i>
    <i>
      <x v="1"/>
    </i>
  </rowItems>
  <colItems count="1">
    <i/>
  </colItems>
  <dataFields count="1">
    <dataField name="Average of National %" fld="5" subtotal="average" baseField="2"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EF7F7-8882-44C6-A40E-08FCC1CC9B9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2:H5" firstHeaderRow="1" firstDataRow="2" firstDataCol="1"/>
  <pivotFields count="12">
    <pivotField axis="axisCol" compact="0" outline="0" showAll="0" defaultSubtotal="0">
      <items count="8">
        <item x="5"/>
        <item x="2"/>
        <item x="6"/>
        <item x="1"/>
        <item x="0"/>
        <item x="3"/>
        <item x="4"/>
        <item m="1" x="7"/>
      </items>
    </pivotField>
    <pivotField compact="0" outline="0" showAll="0" defaultSubtotal="0"/>
    <pivotField axis="axisRow" compact="0" outline="0" showAll="0" defaultSubtotal="0">
      <items count="2">
        <item x="1"/>
        <item x="0"/>
      </items>
    </pivotField>
    <pivotField dataField="1" compact="0" outline="0" showAll="0" defaultSubtotal="0"/>
    <pivotField compact="0" outline="0" showAll="0" defaultSubtotal="0"/>
    <pivotField compact="0" outline="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2"/>
  </rowFields>
  <rowItems count="2">
    <i>
      <x/>
    </i>
    <i>
      <x v="1"/>
    </i>
  </rowItems>
  <colFields count="1">
    <field x="0"/>
  </colFields>
  <colItems count="7">
    <i>
      <x/>
    </i>
    <i>
      <x v="1"/>
    </i>
    <i>
      <x v="2"/>
    </i>
    <i>
      <x v="3"/>
    </i>
    <i>
      <x v="4"/>
    </i>
    <i>
      <x v="5"/>
    </i>
    <i>
      <x v="6"/>
    </i>
  </colItems>
  <dataFields count="1">
    <dataField name="Sum of State %" fld="3" baseField="0" baseItem="0"/>
  </dataFields>
  <chartFormats count="23">
    <chartFormat chart="8" format="14" series="1">
      <pivotArea type="data" outline="0" fieldPosition="0">
        <references count="2">
          <reference field="4294967294" count="1" selected="0">
            <x v="0"/>
          </reference>
          <reference field="0" count="1" selected="0">
            <x v="0"/>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16" series="1">
      <pivotArea type="data" outline="0" fieldPosition="0">
        <references count="2">
          <reference field="4294967294" count="1" selected="0">
            <x v="0"/>
          </reference>
          <reference field="0" count="1" selected="0">
            <x v="2"/>
          </reference>
        </references>
      </pivotArea>
    </chartFormat>
    <chartFormat chart="8" format="17" series="1">
      <pivotArea type="data" outline="0" fieldPosition="0">
        <references count="2">
          <reference field="4294967294" count="1" selected="0">
            <x v="0"/>
          </reference>
          <reference field="0" count="1" selected="0">
            <x v="3"/>
          </reference>
        </references>
      </pivotArea>
    </chartFormat>
    <chartFormat chart="8" format="18" series="1">
      <pivotArea type="data" outline="0" fieldPosition="0">
        <references count="2">
          <reference field="4294967294" count="1" selected="0">
            <x v="0"/>
          </reference>
          <reference field="0" count="1" selected="0">
            <x v="4"/>
          </reference>
        </references>
      </pivotArea>
    </chartFormat>
    <chartFormat chart="8" format="19" series="1">
      <pivotArea type="data" outline="0" fieldPosition="0">
        <references count="2">
          <reference field="4294967294" count="1" selected="0">
            <x v="0"/>
          </reference>
          <reference field="0" count="1" selected="0">
            <x v="5"/>
          </reference>
        </references>
      </pivotArea>
    </chartFormat>
    <chartFormat chart="8" format="20" series="1">
      <pivotArea type="data" outline="0" fieldPosition="0">
        <references count="2">
          <reference field="4294967294" count="1" selected="0">
            <x v="0"/>
          </reference>
          <reference field="0" count="1" selected="0">
            <x v="6"/>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5"/>
          </reference>
        </references>
      </pivotArea>
    </chartFormat>
    <chartFormat chart="9" format="6" series="1">
      <pivotArea type="data" outline="0" fieldPosition="0">
        <references count="2">
          <reference field="4294967294" count="1" selected="0">
            <x v="0"/>
          </reference>
          <reference field="0" count="1" selected="0">
            <x v="6"/>
          </reference>
        </references>
      </pivotArea>
    </chartFormat>
    <chartFormat chart="9" format="7"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0" format="10" series="1">
      <pivotArea type="data" outline="0" fieldPosition="0">
        <references count="2">
          <reference field="4294967294" count="1" selected="0">
            <x v="0"/>
          </reference>
          <reference field="0" count="1" selected="0">
            <x v="2"/>
          </reference>
        </references>
      </pivotArea>
    </chartFormat>
    <chartFormat chart="10" format="11" series="1">
      <pivotArea type="data" outline="0" fieldPosition="0">
        <references count="2">
          <reference field="4294967294" count="1" selected="0">
            <x v="0"/>
          </reference>
          <reference field="0" count="1" selected="0">
            <x v="3"/>
          </reference>
        </references>
      </pivotArea>
    </chartFormat>
    <chartFormat chart="10" format="12" series="1">
      <pivotArea type="data" outline="0" fieldPosition="0">
        <references count="2">
          <reference field="4294967294" count="1" selected="0">
            <x v="0"/>
          </reference>
          <reference field="0" count="1" selected="0">
            <x v="4"/>
          </reference>
        </references>
      </pivotArea>
    </chartFormat>
    <chartFormat chart="10" format="13" series="1">
      <pivotArea type="data" outline="0" fieldPosition="0">
        <references count="2">
          <reference field="4294967294" count="1" selected="0">
            <x v="0"/>
          </reference>
          <reference field="0" count="1" selected="0">
            <x v="5"/>
          </reference>
        </references>
      </pivotArea>
    </chartFormat>
    <chartFormat chart="10" format="14" series="1">
      <pivotArea type="data" outline="0" fieldPosition="0">
        <references count="2">
          <reference field="4294967294" count="1" selected="0">
            <x v="0"/>
          </reference>
          <reference field="0" count="1" selected="0">
            <x v="6"/>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224C3C4F-116D-4053-876B-DAFCFB5B2C7B}" autoFormatId="16" applyNumberFormats="0" applyBorderFormats="0" applyFontFormats="0" applyPatternFormats="0" applyAlignmentFormats="0" applyWidthHeightFormats="0">
  <queryTableRefresh nextId="8" unboundColumnsRight="1">
    <queryTableFields count="7">
      <queryTableField id="1" name="State" tableColumnId="1"/>
      <queryTableField id="2" name="Electoral Votes" tableColumnId="2"/>
      <queryTableField id="3" name="Polling Leader" tableColumnId="3"/>
      <queryTableField id="4" name="Current Margin" tableColumnId="4"/>
      <queryTableField id="5" name="2020 Result" tableColumnId="5"/>
      <queryTableField id="6" name="2016 Result"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CDFE249A-B8FA-43BC-A367-712F2FE11222}" autoFormatId="16" applyNumberFormats="0" applyBorderFormats="0" applyFontFormats="0" applyPatternFormats="0" applyAlignmentFormats="0" applyWidthHeightFormats="0">
  <queryTableRefresh nextId="5" unboundColumnsRight="1">
    <queryTableFields count="4">
      <queryTableField id="1" name="Candidate" tableColumnId="1"/>
      <queryTableField id="2" name="Electoral Votes" tableColumnId="2"/>
      <queryTableField id="3" name="Status" tableColumnId="3"/>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dict" xr10:uid="{0234589E-26B2-4777-8F8A-F3C7449B9398}" sourceName="Predict">
  <pivotTables>
    <pivotTable tabId="3" name="PivotTable3"/>
  </pivotTables>
  <data>
    <tabular pivotCacheId="8474698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C6ED09A-E7C1-441F-BEF0-1DD9D5B3870E}" sourceName="State">
  <pivotTables>
    <pivotTable tabId="3" name="PivotTable3"/>
    <pivotTable tabId="2" name="Major States Poll"/>
  </pivotTables>
  <data>
    <tabular pivotCacheId="847469861">
      <items count="8">
        <i x="5" s="1"/>
        <i x="2" s="1"/>
        <i x="6" s="1"/>
        <i x="1" s="1"/>
        <i x="0" s="1"/>
        <i x="3" s="1"/>
        <i x="4"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didate" xr10:uid="{4A81A43B-8397-41EC-81D9-DCDDB0546E5F}" sourceName="Candidate">
  <pivotTables>
    <pivotTable tabId="3" name="PivotTable3"/>
  </pivotTables>
  <data>
    <tabular pivotCacheId="84746986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9BD7BBCC-7B53-495A-B385-5FE648CD3DF2}" sourceName="Party">
  <pivotTables>
    <pivotTable tabId="17" name="PivotTable14"/>
  </pivotTables>
  <data>
    <tabular pivotCacheId="165773424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57BCB2E-2DE7-443A-A967-7705CA8533A5}" sourceName="State">
  <pivotTables>
    <pivotTable tabId="17" name="PivotTable14"/>
  </pivotTables>
  <data>
    <tabular pivotCacheId="1657734245">
      <items count="10">
        <i x="8" s="1"/>
        <i x="0" s="1"/>
        <i x="9" s="1"/>
        <i x="2" s="1"/>
        <i x="7" s="1"/>
        <i x="4" s="1"/>
        <i x="6" s="1"/>
        <i x="5"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ing_Leader" xr10:uid="{AE2C3AD2-ACC0-4085-A31C-E432B6AB2711}" sourceName="Polling Leader">
  <pivotTables>
    <pivotTable tabId="17" name="PivotTable14"/>
  </pivotTables>
  <data>
    <tabular pivotCacheId="1657734245">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ctoral_Votes" xr10:uid="{3CA06921-0DF9-4C8F-BED0-0D83B86F4D96}" sourceName="Electoral Votes">
  <pivotTables>
    <pivotTable tabId="16" name="PivotTable12"/>
  </pivotTables>
  <data>
    <tabular pivotCacheId="964227625">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ts_Missing" xr10:uid="{BE078EBB-A936-4ACC-A4BC-B154B997FE2E}" sourceName="Seats Missing">
  <extLst>
    <x:ext xmlns:x15="http://schemas.microsoft.com/office/spreadsheetml/2010/11/main" uri="{2F2917AC-EB37-4324-AD4E-5DD8C200BD13}">
      <x15:tableSlicerCache tableId="10"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F861424C-7A39-4772-8BD0-2B328CCA2FBC}" cache="Slicer_Party" caption="Party" rowHeight="234950"/>
  <slicer name="State" xr10:uid="{559F8FB1-411F-4FC0-850B-BEE695FABC4E}" cache="Slicer_State" caption="State" rowHeight="234950"/>
  <slicer name="Polling Leader" xr10:uid="{0FD8B744-DAB2-4481-AD20-2F2675A3DFCE}" cache="Slicer_Polling_Leader" caption="Polling Lea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ctoral Votes" xr10:uid="{D8662C44-D012-480A-8A0A-5B322E1DD7A4}" cache="Slicer_Electoral_Votes" caption="Electoral Vote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ts Missing" xr10:uid="{DA76A2F7-7004-4884-A33C-A5F261BA52E5}" cache="Slicer_Seats_Missing" caption="Seats Missing"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dict 1" xr10:uid="{9C503D60-96CF-4E72-A5F7-9FD71B7DBADE}" cache="Slicer_Predict" caption="Predict" style="Slicer Style 4" rowHeight="180000"/>
  <slicer name="State 3" xr10:uid="{5FF6F2CB-EA0A-4F93-BA62-8CA39ED3FCD9}" cache="Slicer_State1" caption="State" columnCount="2" style="Slicer Style 4" rowHeight="180000"/>
  <slicer name="Candidate 1" xr10:uid="{6EC01B63-B92C-4A84-9D8F-2FF25A477AE8}" cache="Slicer_Candidate" caption="Candidate" style="Slicer Style 4" rowHeight="216000"/>
  <slicer name="Party 1" xr10:uid="{F166D239-EEC9-4AD2-9FA2-4E3D74619516}" cache="Slicer_Party" caption="Party" style="Slicer Style 4" rowHeight="234950"/>
  <slicer name="State 2" xr10:uid="{750AF21E-DB07-45C5-954E-F84A3A6C567F}" cache="Slicer_State" caption="State" columnCount="5" style="Slicer Style 4" rowHeight="234950"/>
  <slicer name="Polling Leader 1" xr10:uid="{2EA98024-E3D1-431B-9716-D0F72C9EFF58}" cache="Slicer_Polling_Leader" caption="Polling Leader" style="Slicer Style 4" rowHeight="234950"/>
  <slicer name="Electoral Votes 1" xr10:uid="{64E647F0-A705-415D-9F8B-CAEEC1AC2442}" cache="Slicer_Electoral_Votes" caption="Electoral Votes" style="SlicerStyleDark1" rowHeight="234950"/>
  <slicer name="Electoral Votes 2" xr10:uid="{B3B7BE0F-1729-41CF-A54A-43F7F60D69C7}" cache="Slicer_Electoral_Votes" caption="Electoral Votes" style="Slicer Style 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842A8B-CBB5-42AC-8C4E-42D5EAE24A14}" name="other_states_results" displayName="other_states_results" ref="A1:G11" tableType="queryTable" totalsRowShown="0">
  <autoFilter ref="A1:G11" xr:uid="{77842A8B-CBB5-42AC-8C4E-42D5EAE24A14}"/>
  <tableColumns count="7">
    <tableColumn id="1" xr3:uid="{D514EA56-49C5-46D3-BC3E-938C45078518}" uniqueName="1" name="State" queryTableFieldId="1" dataDxfId="18"/>
    <tableColumn id="2" xr3:uid="{BD958778-A40C-4DB7-BEA4-D06E90444EE1}" uniqueName="2" name="Electoral Votes" queryTableFieldId="2"/>
    <tableColumn id="3" xr3:uid="{16EFB6B4-5B5B-4078-A5D3-9CB3C58501CB}" uniqueName="3" name="Polling Leader" queryTableFieldId="3" dataDxfId="17"/>
    <tableColumn id="4" xr3:uid="{6708CC4D-284F-4BAE-8532-4BC0976CBD3F}" uniqueName="4" name="Current Margin" queryTableFieldId="4"/>
    <tableColumn id="5" xr3:uid="{93E9B850-B55B-4C65-B367-CA3D922916EF}" uniqueName="5" name="2020 Result" queryTableFieldId="5" dataDxfId="16"/>
    <tableColumn id="6" xr3:uid="{43AB59C3-B767-4B3A-A7AF-161D7378F35C}" uniqueName="6" name="2016 Result" queryTableFieldId="6" dataDxfId="15"/>
    <tableColumn id="7" xr3:uid="{10E9CB23-D287-401C-BB75-B0E35C4F37E1}" uniqueName="7" name="Party"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143B30E-125E-4991-A03C-C234525720D9}" name="electoral_college_scenarios__2" displayName="electoral_college_scenarios__2" ref="A7:D9" tableType="queryTable" totalsRowShown="0">
  <autoFilter ref="A7:D9" xr:uid="{0143B30E-125E-4991-A03C-C234525720D9}">
    <filterColumn colId="3">
      <filters>
        <filter val="51"/>
      </filters>
    </filterColumn>
  </autoFilter>
  <tableColumns count="4">
    <tableColumn id="1" xr3:uid="{D53C0E94-C453-4BAC-A069-C2A3C5913A88}" uniqueName="1" name="Candidate" queryTableFieldId="1" dataDxfId="13"/>
    <tableColumn id="2" xr3:uid="{6350ADB5-EE1F-42C9-8466-3C6D4B84016B}" uniqueName="2" name="Electoral Votes" queryTableFieldId="2"/>
    <tableColumn id="3" xr3:uid="{BA3D407E-384C-44B5-90DB-7E3716E2095B}" uniqueName="3" name="Status" queryTableFieldId="3" dataDxfId="12"/>
    <tableColumn id="4" xr3:uid="{9AC5E2F7-1E54-4D46-879B-5A83F7146E53}" uniqueName="4" name="Seats Missing" queryTableFieldId="4" dataDxfId="11">
      <calculatedColumnFormula>270-electoral_college_scenarios__2[[#This Row],[Electoral Votes]]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EFCB8D-F54B-466D-AFD8-4FB81F281CDA}" name="Table1" displayName="Table1" ref="A1:L15" totalsRowShown="0">
  <autoFilter ref="A1:L15" xr:uid="{B3EFCB8D-F54B-466D-AFD8-4FB81F281CDA}"/>
  <tableColumns count="12">
    <tableColumn id="1" xr3:uid="{AC81381E-EEA9-4D9F-B43C-7BF34BB23CBA}" name="State"/>
    <tableColumn id="2" xr3:uid="{4F20E79D-5D63-44BC-B63C-9921D894CA78}" name="Date"/>
    <tableColumn id="3" xr3:uid="{A6235E7C-2DB6-4716-A389-FD626B226CC6}" name="Candidate"/>
    <tableColumn id="4" xr3:uid="{9B09178B-8C0C-4712-BB70-156C58BFECF2}" name="State %"/>
    <tableColumn id="5" xr3:uid="{083AC662-4C4C-4F35-A2FF-8A00F30DD29D}" name="C_id" dataDxfId="10">
      <calculatedColumnFormula>IF(C2="Trump", 0, 1)</calculatedColumnFormula>
    </tableColumn>
    <tableColumn id="6" xr3:uid="{6B2C1698-5365-41D7-BBB5-AF9AE0E9DDDE}" name="National %" dataDxfId="9">
      <calculatedColumnFormula>IF(C2="Trump",46,49)</calculatedColumnFormula>
    </tableColumn>
    <tableColumn id="7" xr3:uid="{6A6FFFD2-F0FA-465B-B2EC-6D44DFAAFDD7}" name="Predict" dataDxfId="8">
      <calculatedColumnFormula>IF(AND(D2 &gt;= 48, F2 &gt;= 48), "Mostly Win", "Mostly Loss")</calculatedColumnFormula>
    </tableColumn>
    <tableColumn id="8" xr3:uid="{C72774AC-3F89-4A12-87AF-3AB4E80C684E}" name="Column1" dataDxfId="7"/>
    <tableColumn id="9" xr3:uid="{0EC14DBB-6FD9-4873-ADE7-3B4AE7A4B5E6}" name="Column2" dataDxfId="6"/>
    <tableColumn id="10" xr3:uid="{FE45A164-3747-4234-BB1B-2F7A7B873ED3}" name="Column3" dataDxfId="5"/>
    <tableColumn id="11" xr3:uid="{6BC13A80-BB8A-4910-81D7-307126B5E181}" name="Column4" dataDxfId="4"/>
    <tableColumn id="12" xr3:uid="{E53EEE14-E1E2-4657-9EE9-3208879DEC46}" name="Column5"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5" Type="http://schemas.microsoft.com/office/2007/relationships/slicer" Target="../slicers/slicer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173E-99B7-46A9-81C8-F1A5048C65FC}">
  <dimension ref="A3:C14"/>
  <sheetViews>
    <sheetView workbookViewId="0">
      <selection activeCell="B6" sqref="B6"/>
    </sheetView>
  </sheetViews>
  <sheetFormatPr defaultRowHeight="14.4" x14ac:dyDescent="0.3"/>
  <cols>
    <col min="1" max="1" width="20.44140625" bestFit="1" customWidth="1"/>
    <col min="2" max="2" width="15.5546875" bestFit="1" customWidth="1"/>
    <col min="3" max="3" width="6.5546875" bestFit="1" customWidth="1"/>
    <col min="4" max="4" width="20.44140625" bestFit="1" customWidth="1"/>
    <col min="5" max="5" width="20.109375" bestFit="1" customWidth="1"/>
  </cols>
  <sheetData>
    <row r="3" spans="1:3" x14ac:dyDescent="0.3">
      <c r="A3" s="12" t="s">
        <v>65</v>
      </c>
      <c r="B3" s="12" t="s">
        <v>26</v>
      </c>
    </row>
    <row r="4" spans="1:3" x14ac:dyDescent="0.3">
      <c r="A4" s="12" t="s">
        <v>25</v>
      </c>
      <c r="B4" t="s">
        <v>4</v>
      </c>
      <c r="C4" t="s">
        <v>5</v>
      </c>
    </row>
    <row r="5" spans="1:3" x14ac:dyDescent="0.3">
      <c r="A5" s="13" t="s">
        <v>58</v>
      </c>
      <c r="B5" s="14">
        <v>26</v>
      </c>
      <c r="C5" s="14"/>
    </row>
    <row r="6" spans="1:3" x14ac:dyDescent="0.3">
      <c r="A6" s="13" t="s">
        <v>36</v>
      </c>
      <c r="B6" s="14"/>
      <c r="C6" s="14">
        <v>4</v>
      </c>
    </row>
    <row r="7" spans="1:3" x14ac:dyDescent="0.3">
      <c r="A7" s="13" t="s">
        <v>61</v>
      </c>
      <c r="B7" s="14">
        <v>31</v>
      </c>
      <c r="C7" s="14"/>
    </row>
    <row r="8" spans="1:3" x14ac:dyDescent="0.3">
      <c r="A8" s="13" t="s">
        <v>42</v>
      </c>
      <c r="B8" s="14">
        <v>6</v>
      </c>
      <c r="C8" s="14"/>
    </row>
    <row r="9" spans="1:3" x14ac:dyDescent="0.3">
      <c r="A9" s="13" t="s">
        <v>55</v>
      </c>
      <c r="B9" s="14"/>
      <c r="C9" s="14">
        <v>16</v>
      </c>
    </row>
    <row r="10" spans="1:3" x14ac:dyDescent="0.3">
      <c r="A10" s="13" t="s">
        <v>48</v>
      </c>
      <c r="B10" s="14">
        <v>8</v>
      </c>
      <c r="C10" s="14"/>
    </row>
    <row r="11" spans="1:3" x14ac:dyDescent="0.3">
      <c r="A11" s="13" t="s">
        <v>53</v>
      </c>
      <c r="B11" s="14">
        <v>14</v>
      </c>
      <c r="C11" s="14"/>
    </row>
    <row r="12" spans="1:3" x14ac:dyDescent="0.3">
      <c r="A12" s="13" t="s">
        <v>51</v>
      </c>
      <c r="B12" s="14"/>
      <c r="C12" s="14">
        <v>10</v>
      </c>
    </row>
    <row r="13" spans="1:3" x14ac:dyDescent="0.3">
      <c r="A13" s="13" t="s">
        <v>39</v>
      </c>
      <c r="B13" s="14"/>
      <c r="C13" s="14">
        <v>5</v>
      </c>
    </row>
    <row r="14" spans="1:3" x14ac:dyDescent="0.3">
      <c r="A14" s="13" t="s">
        <v>45</v>
      </c>
      <c r="B14" s="14">
        <v>6</v>
      </c>
      <c r="C14"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885A-710E-4C21-879A-A3BDE238164C}">
  <dimension ref="A1:G11"/>
  <sheetViews>
    <sheetView zoomScale="85" zoomScaleNormal="85" workbookViewId="0">
      <selection activeCell="B6" sqref="B6"/>
    </sheetView>
  </sheetViews>
  <sheetFormatPr defaultRowHeight="14.4" x14ac:dyDescent="0.3"/>
  <cols>
    <col min="1" max="1" width="11.33203125" bestFit="1" customWidth="1"/>
    <col min="2" max="2" width="17" bestFit="1" customWidth="1"/>
    <col min="3" max="3" width="16.33203125" bestFit="1" customWidth="1"/>
    <col min="4" max="4" width="17.33203125" bestFit="1" customWidth="1"/>
    <col min="5" max="6" width="13.6640625" bestFit="1" customWidth="1"/>
    <col min="7" max="7" width="10.5546875" bestFit="1" customWidth="1"/>
  </cols>
  <sheetData>
    <row r="1" spans="1:7" x14ac:dyDescent="0.3">
      <c r="A1" t="s">
        <v>0</v>
      </c>
      <c r="B1" t="s">
        <v>22</v>
      </c>
      <c r="C1" t="s">
        <v>32</v>
      </c>
      <c r="D1" t="s">
        <v>33</v>
      </c>
      <c r="E1" t="s">
        <v>34</v>
      </c>
      <c r="F1" t="s">
        <v>35</v>
      </c>
      <c r="G1" t="s">
        <v>64</v>
      </c>
    </row>
    <row r="2" spans="1:7" x14ac:dyDescent="0.3">
      <c r="A2" t="s">
        <v>36</v>
      </c>
      <c r="B2">
        <v>30</v>
      </c>
      <c r="C2" t="s">
        <v>5</v>
      </c>
      <c r="D2">
        <v>4</v>
      </c>
      <c r="E2" t="s">
        <v>37</v>
      </c>
      <c r="F2" t="s">
        <v>38</v>
      </c>
      <c r="G2" t="s">
        <v>66</v>
      </c>
    </row>
    <row r="3" spans="1:7" x14ac:dyDescent="0.3">
      <c r="A3" t="s">
        <v>39</v>
      </c>
      <c r="B3">
        <v>40</v>
      </c>
      <c r="C3" t="s">
        <v>5</v>
      </c>
      <c r="D3">
        <v>5</v>
      </c>
      <c r="E3" t="s">
        <v>40</v>
      </c>
      <c r="F3" t="s">
        <v>41</v>
      </c>
      <c r="G3" t="s">
        <v>66</v>
      </c>
    </row>
    <row r="4" spans="1:7" x14ac:dyDescent="0.3">
      <c r="A4" t="s">
        <v>42</v>
      </c>
      <c r="B4">
        <v>10</v>
      </c>
      <c r="C4" t="s">
        <v>4</v>
      </c>
      <c r="D4">
        <v>6</v>
      </c>
      <c r="E4" t="s">
        <v>43</v>
      </c>
      <c r="F4" t="s">
        <v>44</v>
      </c>
      <c r="G4" t="s">
        <v>67</v>
      </c>
    </row>
    <row r="5" spans="1:7" x14ac:dyDescent="0.3">
      <c r="A5" t="s">
        <v>45</v>
      </c>
      <c r="B5">
        <v>13</v>
      </c>
      <c r="C5" t="s">
        <v>4</v>
      </c>
      <c r="D5">
        <v>6</v>
      </c>
      <c r="E5" t="s">
        <v>46</v>
      </c>
      <c r="F5" t="s">
        <v>47</v>
      </c>
      <c r="G5" t="s">
        <v>67</v>
      </c>
    </row>
    <row r="6" spans="1:7" x14ac:dyDescent="0.3">
      <c r="A6" t="s">
        <v>48</v>
      </c>
      <c r="B6">
        <v>5</v>
      </c>
      <c r="C6" t="s">
        <v>4</v>
      </c>
      <c r="D6">
        <v>8</v>
      </c>
      <c r="E6" t="s">
        <v>49</v>
      </c>
      <c r="F6" t="s">
        <v>50</v>
      </c>
      <c r="G6" t="s">
        <v>67</v>
      </c>
    </row>
    <row r="7" spans="1:7" x14ac:dyDescent="0.3">
      <c r="A7" t="s">
        <v>51</v>
      </c>
      <c r="B7">
        <v>17</v>
      </c>
      <c r="C7" t="s">
        <v>5</v>
      </c>
      <c r="D7">
        <v>10</v>
      </c>
      <c r="E7" t="s">
        <v>52</v>
      </c>
      <c r="F7" t="s">
        <v>52</v>
      </c>
      <c r="G7" t="s">
        <v>66</v>
      </c>
    </row>
    <row r="8" spans="1:7" x14ac:dyDescent="0.3">
      <c r="A8" t="s">
        <v>53</v>
      </c>
      <c r="B8">
        <v>28</v>
      </c>
      <c r="C8" t="s">
        <v>4</v>
      </c>
      <c r="D8">
        <v>14</v>
      </c>
      <c r="E8" t="s">
        <v>54</v>
      </c>
      <c r="F8" t="s">
        <v>54</v>
      </c>
      <c r="G8" t="s">
        <v>67</v>
      </c>
    </row>
    <row r="9" spans="1:7" x14ac:dyDescent="0.3">
      <c r="A9" t="s">
        <v>55</v>
      </c>
      <c r="B9">
        <v>4</v>
      </c>
      <c r="C9" t="s">
        <v>5</v>
      </c>
      <c r="D9">
        <v>16</v>
      </c>
      <c r="E9" t="s">
        <v>56</v>
      </c>
      <c r="F9" t="s">
        <v>57</v>
      </c>
      <c r="G9" t="s">
        <v>66</v>
      </c>
    </row>
    <row r="10" spans="1:7" x14ac:dyDescent="0.3">
      <c r="A10" t="s">
        <v>58</v>
      </c>
      <c r="B10">
        <v>54</v>
      </c>
      <c r="C10" t="s">
        <v>4</v>
      </c>
      <c r="D10">
        <v>26</v>
      </c>
      <c r="E10" t="s">
        <v>59</v>
      </c>
      <c r="F10" t="s">
        <v>60</v>
      </c>
      <c r="G10" t="s">
        <v>67</v>
      </c>
    </row>
    <row r="11" spans="1:7" x14ac:dyDescent="0.3">
      <c r="A11" t="s">
        <v>61</v>
      </c>
      <c r="B11">
        <v>10</v>
      </c>
      <c r="C11" t="s">
        <v>4</v>
      </c>
      <c r="D11">
        <v>31</v>
      </c>
      <c r="E11" t="s">
        <v>62</v>
      </c>
      <c r="F11" t="s">
        <v>63</v>
      </c>
      <c r="G11" t="s">
        <v>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AEB73-AE8F-40B8-AF02-2419E5896E75}">
  <dimension ref="A3:D9"/>
  <sheetViews>
    <sheetView workbookViewId="0">
      <selection activeCell="D7" sqref="D7"/>
    </sheetView>
  </sheetViews>
  <sheetFormatPr defaultRowHeight="14.4" x14ac:dyDescent="0.3"/>
  <cols>
    <col min="1" max="1" width="11.77734375" bestFit="1" customWidth="1"/>
    <col min="2" max="2" width="14.33203125" bestFit="1" customWidth="1"/>
    <col min="3" max="3" width="12" bestFit="1" customWidth="1"/>
    <col min="4" max="4" width="20.33203125" bestFit="1" customWidth="1"/>
  </cols>
  <sheetData>
    <row r="3" spans="1:4" x14ac:dyDescent="0.3">
      <c r="A3" s="12" t="s">
        <v>2</v>
      </c>
      <c r="B3" s="12" t="s">
        <v>23</v>
      </c>
      <c r="C3" t="s">
        <v>68</v>
      </c>
      <c r="D3" t="s">
        <v>69</v>
      </c>
    </row>
    <row r="4" spans="1:4" x14ac:dyDescent="0.3">
      <c r="A4" t="s">
        <v>4</v>
      </c>
      <c r="B4" t="s">
        <v>24</v>
      </c>
      <c r="C4" s="14">
        <v>44</v>
      </c>
      <c r="D4" s="14">
        <v>226</v>
      </c>
    </row>
    <row r="5" spans="1:4" x14ac:dyDescent="0.3">
      <c r="A5" t="s">
        <v>5</v>
      </c>
      <c r="B5" t="s">
        <v>24</v>
      </c>
      <c r="C5" s="14">
        <v>51</v>
      </c>
      <c r="D5" s="14">
        <v>219</v>
      </c>
    </row>
    <row r="7" spans="1:4" x14ac:dyDescent="0.3">
      <c r="A7" t="s">
        <v>2</v>
      </c>
      <c r="B7" t="s">
        <v>22</v>
      </c>
      <c r="C7" t="s">
        <v>23</v>
      </c>
      <c r="D7" t="s">
        <v>70</v>
      </c>
    </row>
    <row r="8" spans="1:4" hidden="1" x14ac:dyDescent="0.3">
      <c r="A8" t="s">
        <v>4</v>
      </c>
      <c r="B8">
        <v>226</v>
      </c>
      <c r="C8" t="s">
        <v>24</v>
      </c>
      <c r="D8">
        <f>270-electoral_college_scenarios__2[[#This Row],[Electoral Votes]]</f>
        <v>44</v>
      </c>
    </row>
    <row r="9" spans="1:4" x14ac:dyDescent="0.3">
      <c r="A9" t="s">
        <v>5</v>
      </c>
      <c r="B9">
        <v>219</v>
      </c>
      <c r="C9" t="s">
        <v>24</v>
      </c>
      <c r="D9">
        <f>270-electoral_college_scenarios__2[[#This Row],[Electoral Votes]]</f>
        <v>51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52D5-BD6E-42D6-9169-00BBD96E9DBF}">
  <dimension ref="A3:B5"/>
  <sheetViews>
    <sheetView zoomScaleNormal="100" workbookViewId="0">
      <selection activeCell="B3" sqref="B3"/>
    </sheetView>
  </sheetViews>
  <sheetFormatPr defaultRowHeight="14.4" x14ac:dyDescent="0.3"/>
  <cols>
    <col min="1" max="1" width="11.44140625" bestFit="1" customWidth="1"/>
    <col min="2" max="3" width="19.33203125" bestFit="1" customWidth="1"/>
    <col min="4" max="5" width="16.109375" bestFit="1" customWidth="1"/>
    <col min="6" max="6" width="13.33203125" bestFit="1" customWidth="1"/>
    <col min="7" max="7" width="12.109375" bestFit="1" customWidth="1"/>
    <col min="8" max="8" width="9.44140625" bestFit="1" customWidth="1"/>
    <col min="9" max="9" width="10.77734375" bestFit="1" customWidth="1"/>
    <col min="10" max="15" width="13.33203125" bestFit="1" customWidth="1"/>
    <col min="16" max="16" width="11.21875" bestFit="1" customWidth="1"/>
    <col min="17" max="17" width="10.77734375" bestFit="1" customWidth="1"/>
  </cols>
  <sheetData>
    <row r="3" spans="1:2" x14ac:dyDescent="0.3">
      <c r="A3" s="12" t="s">
        <v>2</v>
      </c>
      <c r="B3" t="s">
        <v>21</v>
      </c>
    </row>
    <row r="4" spans="1:2" x14ac:dyDescent="0.3">
      <c r="A4" t="s">
        <v>4</v>
      </c>
      <c r="B4" s="14">
        <v>49</v>
      </c>
    </row>
    <row r="5" spans="1:2" x14ac:dyDescent="0.3">
      <c r="A5" t="s">
        <v>5</v>
      </c>
      <c r="B5" s="14">
        <v>46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7CB8-20C4-4E93-A802-FF6EA090AF6D}">
  <dimension ref="A1:L22"/>
  <sheetViews>
    <sheetView workbookViewId="0">
      <selection activeCell="H27" sqref="H27"/>
    </sheetView>
  </sheetViews>
  <sheetFormatPr defaultRowHeight="14.4" x14ac:dyDescent="0.3"/>
  <cols>
    <col min="1" max="1" width="13.109375" bestFit="1" customWidth="1"/>
    <col min="2" max="2" width="7.5546875" bestFit="1" customWidth="1"/>
    <col min="3" max="3" width="11.77734375" bestFit="1" customWidth="1"/>
    <col min="4" max="4" width="12.6640625" bestFit="1" customWidth="1"/>
    <col min="6" max="6" width="12.21875" bestFit="1" customWidth="1"/>
    <col min="7" max="7" width="10.5546875" bestFit="1" customWidth="1"/>
  </cols>
  <sheetData>
    <row r="1" spans="1:12" x14ac:dyDescent="0.3">
      <c r="A1" t="s">
        <v>0</v>
      </c>
      <c r="B1" t="s">
        <v>1</v>
      </c>
      <c r="C1" t="s">
        <v>2</v>
      </c>
      <c r="D1" t="s">
        <v>17</v>
      </c>
      <c r="E1" t="s">
        <v>13</v>
      </c>
      <c r="F1" t="s">
        <v>16</v>
      </c>
      <c r="G1" t="s">
        <v>20</v>
      </c>
      <c r="H1" t="s">
        <v>27</v>
      </c>
      <c r="I1" t="s">
        <v>28</v>
      </c>
      <c r="J1" t="s">
        <v>29</v>
      </c>
      <c r="K1" t="s">
        <v>30</v>
      </c>
      <c r="L1" t="s">
        <v>31</v>
      </c>
    </row>
    <row r="2" spans="1:12" x14ac:dyDescent="0.3">
      <c r="A2" t="s">
        <v>6</v>
      </c>
      <c r="B2" s="10" t="s">
        <v>3</v>
      </c>
      <c r="C2" t="s">
        <v>5</v>
      </c>
      <c r="D2">
        <v>48</v>
      </c>
      <c r="E2">
        <f t="shared" ref="E2:E15" si="0">IF(C2="Trump", 0, 1)</f>
        <v>0</v>
      </c>
      <c r="F2">
        <f t="shared" ref="F2:F15" si="1">IF(C2="Trump",46,49)</f>
        <v>46</v>
      </c>
      <c r="G2" t="str">
        <f t="shared" ref="G2:G15" si="2">IF(AND(D2 &gt;= 48, F2 &gt;= 48), "Mostly Win", "Mostly Loss")</f>
        <v>Mostly Loss</v>
      </c>
    </row>
    <row r="3" spans="1:12" x14ac:dyDescent="0.3">
      <c r="A3" t="s">
        <v>6</v>
      </c>
      <c r="B3" t="s">
        <v>3</v>
      </c>
      <c r="C3" t="s">
        <v>4</v>
      </c>
      <c r="D3">
        <v>48</v>
      </c>
      <c r="E3">
        <f t="shared" si="0"/>
        <v>1</v>
      </c>
      <c r="F3">
        <f t="shared" si="1"/>
        <v>49</v>
      </c>
      <c r="G3" t="str">
        <f t="shared" si="2"/>
        <v>Mostly Win</v>
      </c>
    </row>
    <row r="4" spans="1:12" x14ac:dyDescent="0.3">
      <c r="A4" t="s">
        <v>7</v>
      </c>
      <c r="B4" t="s">
        <v>3</v>
      </c>
      <c r="C4" t="s">
        <v>4</v>
      </c>
      <c r="D4">
        <v>49</v>
      </c>
      <c r="E4">
        <f t="shared" si="0"/>
        <v>1</v>
      </c>
      <c r="F4">
        <f t="shared" si="1"/>
        <v>49</v>
      </c>
      <c r="G4" t="str">
        <f t="shared" si="2"/>
        <v>Mostly Win</v>
      </c>
    </row>
    <row r="5" spans="1:12" x14ac:dyDescent="0.3">
      <c r="A5" t="s">
        <v>7</v>
      </c>
      <c r="B5" t="s">
        <v>3</v>
      </c>
      <c r="C5" t="s">
        <v>5</v>
      </c>
      <c r="D5">
        <v>48</v>
      </c>
      <c r="E5">
        <f t="shared" si="0"/>
        <v>0</v>
      </c>
      <c r="F5">
        <f t="shared" si="1"/>
        <v>46</v>
      </c>
      <c r="G5" t="str">
        <f t="shared" si="2"/>
        <v>Mostly Loss</v>
      </c>
    </row>
    <row r="6" spans="1:12" x14ac:dyDescent="0.3">
      <c r="A6" t="s">
        <v>8</v>
      </c>
      <c r="B6" s="11" t="s">
        <v>3</v>
      </c>
      <c r="C6" t="s">
        <v>5</v>
      </c>
      <c r="D6">
        <v>49</v>
      </c>
      <c r="E6">
        <f t="shared" si="0"/>
        <v>0</v>
      </c>
      <c r="F6">
        <f t="shared" si="1"/>
        <v>46</v>
      </c>
      <c r="G6" t="str">
        <f t="shared" si="2"/>
        <v>Mostly Loss</v>
      </c>
    </row>
    <row r="7" spans="1:12" x14ac:dyDescent="0.3">
      <c r="A7" t="s">
        <v>8</v>
      </c>
      <c r="B7" t="s">
        <v>3</v>
      </c>
      <c r="C7" t="s">
        <v>4</v>
      </c>
      <c r="D7">
        <v>48</v>
      </c>
      <c r="E7">
        <f t="shared" si="0"/>
        <v>1</v>
      </c>
      <c r="F7">
        <f t="shared" si="1"/>
        <v>49</v>
      </c>
      <c r="G7" t="str">
        <f t="shared" si="2"/>
        <v>Mostly Win</v>
      </c>
    </row>
    <row r="8" spans="1:12" x14ac:dyDescent="0.3">
      <c r="A8" t="s">
        <v>9</v>
      </c>
      <c r="B8" t="s">
        <v>3</v>
      </c>
      <c r="C8" t="s">
        <v>4</v>
      </c>
      <c r="D8">
        <v>49</v>
      </c>
      <c r="E8">
        <f t="shared" si="0"/>
        <v>1</v>
      </c>
      <c r="F8">
        <f t="shared" si="1"/>
        <v>49</v>
      </c>
      <c r="G8" t="str">
        <f t="shared" si="2"/>
        <v>Mostly Win</v>
      </c>
    </row>
    <row r="9" spans="1:12" x14ac:dyDescent="0.3">
      <c r="A9" t="s">
        <v>9</v>
      </c>
      <c r="B9" t="s">
        <v>3</v>
      </c>
      <c r="C9" t="s">
        <v>5</v>
      </c>
      <c r="D9">
        <v>47</v>
      </c>
      <c r="E9">
        <f t="shared" si="0"/>
        <v>0</v>
      </c>
      <c r="F9">
        <f t="shared" si="1"/>
        <v>46</v>
      </c>
      <c r="G9" t="str">
        <f t="shared" si="2"/>
        <v>Mostly Loss</v>
      </c>
    </row>
    <row r="10" spans="1:12" x14ac:dyDescent="0.3">
      <c r="A10" t="s">
        <v>10</v>
      </c>
      <c r="B10" t="s">
        <v>3</v>
      </c>
      <c r="C10" t="s">
        <v>4</v>
      </c>
      <c r="D10">
        <v>50</v>
      </c>
      <c r="E10">
        <f t="shared" si="0"/>
        <v>1</v>
      </c>
      <c r="F10">
        <f t="shared" si="1"/>
        <v>49</v>
      </c>
      <c r="G10" t="str">
        <f t="shared" si="2"/>
        <v>Mostly Win</v>
      </c>
    </row>
    <row r="11" spans="1:12" x14ac:dyDescent="0.3">
      <c r="A11" t="s">
        <v>10</v>
      </c>
      <c r="B11" t="s">
        <v>3</v>
      </c>
      <c r="C11" t="s">
        <v>5</v>
      </c>
      <c r="D11">
        <v>48</v>
      </c>
      <c r="E11">
        <f t="shared" si="0"/>
        <v>0</v>
      </c>
      <c r="F11">
        <f t="shared" si="1"/>
        <v>46</v>
      </c>
      <c r="G11" t="str">
        <f t="shared" si="2"/>
        <v>Mostly Loss</v>
      </c>
    </row>
    <row r="12" spans="1:12" x14ac:dyDescent="0.3">
      <c r="A12" t="s">
        <v>11</v>
      </c>
      <c r="B12" t="s">
        <v>3</v>
      </c>
      <c r="C12" t="s">
        <v>4</v>
      </c>
      <c r="D12">
        <v>49</v>
      </c>
      <c r="E12">
        <f t="shared" si="0"/>
        <v>1</v>
      </c>
      <c r="F12">
        <f t="shared" si="1"/>
        <v>49</v>
      </c>
      <c r="G12" t="str">
        <f t="shared" si="2"/>
        <v>Mostly Win</v>
      </c>
    </row>
    <row r="13" spans="1:12" x14ac:dyDescent="0.3">
      <c r="A13" t="s">
        <v>11</v>
      </c>
      <c r="B13" t="s">
        <v>3</v>
      </c>
      <c r="C13" t="s">
        <v>5</v>
      </c>
      <c r="D13">
        <v>47</v>
      </c>
      <c r="E13">
        <f t="shared" si="0"/>
        <v>0</v>
      </c>
      <c r="F13">
        <f t="shared" si="1"/>
        <v>46</v>
      </c>
      <c r="G13" t="str">
        <f t="shared" si="2"/>
        <v>Mostly Loss</v>
      </c>
    </row>
    <row r="14" spans="1:12" x14ac:dyDescent="0.3">
      <c r="A14" t="s">
        <v>12</v>
      </c>
      <c r="B14" t="s">
        <v>3</v>
      </c>
      <c r="C14" t="s">
        <v>4</v>
      </c>
      <c r="D14">
        <v>49</v>
      </c>
      <c r="E14">
        <f t="shared" si="0"/>
        <v>1</v>
      </c>
      <c r="F14">
        <f t="shared" si="1"/>
        <v>49</v>
      </c>
      <c r="G14" t="str">
        <f t="shared" si="2"/>
        <v>Mostly Win</v>
      </c>
    </row>
    <row r="15" spans="1:12" x14ac:dyDescent="0.3">
      <c r="A15" t="s">
        <v>12</v>
      </c>
      <c r="B15" t="s">
        <v>3</v>
      </c>
      <c r="C15" t="s">
        <v>5</v>
      </c>
      <c r="D15">
        <v>47</v>
      </c>
      <c r="E15">
        <f t="shared" si="0"/>
        <v>0</v>
      </c>
      <c r="F15">
        <f t="shared" si="1"/>
        <v>46</v>
      </c>
      <c r="G15" t="str">
        <f t="shared" si="2"/>
        <v>Mostly Loss</v>
      </c>
    </row>
    <row r="17" spans="3:10" x14ac:dyDescent="0.3">
      <c r="C17" s="9" t="s">
        <v>18</v>
      </c>
      <c r="D17" s="9"/>
    </row>
    <row r="19" spans="3:10" x14ac:dyDescent="0.3">
      <c r="E19" s="1"/>
      <c r="F19" s="2"/>
    </row>
    <row r="20" spans="3:10" x14ac:dyDescent="0.3">
      <c r="E20" s="4"/>
      <c r="F20" s="5"/>
    </row>
    <row r="21" spans="3:10" x14ac:dyDescent="0.3">
      <c r="C21" s="8" t="s">
        <v>14</v>
      </c>
      <c r="G21" s="2" t="s">
        <v>4</v>
      </c>
      <c r="H21" s="2">
        <v>49</v>
      </c>
      <c r="I21" s="2"/>
      <c r="J21" s="3"/>
    </row>
    <row r="22" spans="3:10" x14ac:dyDescent="0.3">
      <c r="C22" s="7" t="s">
        <v>15</v>
      </c>
      <c r="G22" s="5" t="s">
        <v>5</v>
      </c>
      <c r="H22" s="5">
        <v>46</v>
      </c>
      <c r="I22" s="5"/>
      <c r="J22" s="6"/>
    </row>
  </sheetData>
  <conditionalFormatting sqref="D2">
    <cfRule type="cellIs" dxfId="2" priority="5" operator="greaterThan">
      <formula>48</formula>
    </cfRule>
  </conditionalFormatting>
  <conditionalFormatting sqref="D2:D15">
    <cfRule type="colorScale" priority="2">
      <colorScale>
        <cfvo type="min"/>
        <cfvo type="max"/>
        <color rgb="FFFCFCFF"/>
        <color rgb="FF63BE7B"/>
      </colorScale>
    </cfRule>
  </conditionalFormatting>
  <conditionalFormatting sqref="F2:F15">
    <cfRule type="iconSet" priority="1">
      <iconSet iconSet="3Arrows">
        <cfvo type="percent" val="0"/>
        <cfvo type="percent" val="33"/>
        <cfvo type="percent" val="67"/>
      </iconSet>
    </cfRule>
  </conditionalFormatting>
  <conditionalFormatting sqref="G2:G15">
    <cfRule type="cellIs" dxfId="1" priority="3" operator="equal">
      <formula>"Mostly Win"</formula>
    </cfRule>
    <cfRule type="cellIs" dxfId="0" priority="4" operator="equal">
      <formula>"Mostly Win"</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22C11-91CF-4E14-B562-630633C85AD8}">
  <dimension ref="A2:H5"/>
  <sheetViews>
    <sheetView workbookViewId="0">
      <selection activeCell="C36" sqref="C36"/>
    </sheetView>
  </sheetViews>
  <sheetFormatPr defaultRowHeight="14.4" x14ac:dyDescent="0.3"/>
  <cols>
    <col min="1" max="1" width="13.77734375" bestFit="1" customWidth="1"/>
    <col min="2" max="2" width="7.44140625" bestFit="1" customWidth="1"/>
    <col min="3" max="3" width="7.33203125" bestFit="1" customWidth="1"/>
    <col min="4" max="4" width="8.33203125" bestFit="1" customWidth="1"/>
    <col min="5" max="5" width="7.21875" bestFit="1" customWidth="1"/>
    <col min="6" max="6" width="13.109375" bestFit="1" customWidth="1"/>
    <col min="7" max="7" width="11.44140625" bestFit="1" customWidth="1"/>
    <col min="8" max="8" width="9.21875" bestFit="1" customWidth="1"/>
    <col min="9" max="15" width="16.109375" bestFit="1" customWidth="1"/>
  </cols>
  <sheetData>
    <row r="2" spans="1:8" x14ac:dyDescent="0.3">
      <c r="A2" s="12" t="s">
        <v>19</v>
      </c>
      <c r="B2" s="12" t="s">
        <v>0</v>
      </c>
    </row>
    <row r="3" spans="1:8" x14ac:dyDescent="0.3">
      <c r="A3" s="12" t="s">
        <v>2</v>
      </c>
      <c r="B3" t="s">
        <v>11</v>
      </c>
      <c r="C3" t="s">
        <v>8</v>
      </c>
      <c r="D3" t="s">
        <v>12</v>
      </c>
      <c r="E3" t="s">
        <v>7</v>
      </c>
      <c r="F3" t="s">
        <v>6</v>
      </c>
      <c r="G3" t="s">
        <v>9</v>
      </c>
      <c r="H3" t="s">
        <v>10</v>
      </c>
    </row>
    <row r="4" spans="1:8" x14ac:dyDescent="0.3">
      <c r="A4" t="s">
        <v>4</v>
      </c>
      <c r="B4" s="14">
        <v>49</v>
      </c>
      <c r="C4" s="14">
        <v>48</v>
      </c>
      <c r="D4" s="14">
        <v>49</v>
      </c>
      <c r="E4" s="14">
        <v>49</v>
      </c>
      <c r="F4" s="14">
        <v>48</v>
      </c>
      <c r="G4" s="14">
        <v>49</v>
      </c>
      <c r="H4" s="14">
        <v>50</v>
      </c>
    </row>
    <row r="5" spans="1:8" x14ac:dyDescent="0.3">
      <c r="A5" t="s">
        <v>5</v>
      </c>
      <c r="B5" s="14">
        <v>47</v>
      </c>
      <c r="C5" s="14">
        <v>49</v>
      </c>
      <c r="D5" s="14">
        <v>47</v>
      </c>
      <c r="E5" s="14">
        <v>48</v>
      </c>
      <c r="F5" s="14">
        <v>48</v>
      </c>
      <c r="G5" s="14">
        <v>47</v>
      </c>
      <c r="H5" s="14">
        <v>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B640-E86A-4ED0-BEFB-80697311AC30}">
  <dimension ref="A1"/>
  <sheetViews>
    <sheetView showGridLines="0" showRowColHeaders="0" tabSelected="1" zoomScale="61" zoomScaleNormal="55" workbookViewId="0">
      <selection activeCell="AA17" sqref="AA17"/>
    </sheetView>
  </sheetViews>
  <sheetFormatPr defaultRowHeight="14.4" x14ac:dyDescent="0.3"/>
  <cols>
    <col min="1" max="1" width="1.77734375" customWidth="1"/>
  </cols>
  <sheetData>
    <row r="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0 4 d 7 0 5 8 - 4 3 a 3 - 4 3 9 1 - 9 a 1 d - 4 0 f b f 8 b 9 d 6 f 5 "   x m l n s = " h t t p : / / s c h e m a s . m i c r o s o f t . c o m / D a t a M a s h u p " > A A A A A G k F A A B Q S w M E F A A C A A g A m Z A 8 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Z A 8 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Q P F k H G Z k x Y w I A A A o R A A A T A B w A R m 9 y b X V s Y X M v U 2 V j d G l v b j E u b S C i G A A o o B Q A A A A A A A A A A A A A A A A A A A A A A A A A A A D t V 0 1 v 2 k A Q v S P x H 1 b O B S T L A o d w a O V D Z V K 1 U l q l B T W H p L I W e w p b r X e t 3 T U p Q v n v H X 9 E J s F A i u m h K V z A M 7 O P 2 X n 7 d s Y a Q s O k I O P i u / + 2 3 W q 3 9 J w q i A h w N E p F e R B K z m E G g Q 5 B U M W k J h 7 h Y N o t g p + x T F U I a P H 1 w h n J M I 1 B m M 5 7 x s H x p T D 4 o D v W 6 M 3 d S N 4 L L m m k 7 3 Y A O 6 F e W F 3 7 d g S c x c y A 8 i z b s o k v e R o L 7 Z 3 b 5 F K E M m J i 5 v X d C 9 c m X 1 J p Y G y W H L z q p / N Z C v j e t Y s E z 6 x r J W P 0 R e Q D 0 A i U t j D b C Z 1 i Y O k p 7 Z 1 i L z a 5 L e 3 v O B + H l F O l P a P S d U h / T s U M E S f L B C q 4 i a J C / 5 A q L h L O n L p T 8 / / 2 a m X 5 V E Q s o g Z w f w Y D i Y F f 5 s E m K + v y s T 7 k G 6 7 C a P J R m O H A y e D y g L G h J t V P 1 j 1 0 2 y 0 m a r N b 5 1 T j S g g S L D u W M F C g U 2 4 a s l k L u Y f H i 1 f E Y 0 b G A R x e I Q R u n 2 w / B l k E + U T V j I k N H + Y l 1 S E H g H I k Q 1 D D F p X q m v F f h 3 i i f x / 9 i P U T Q x D s h g k B a g P h 2 M R L M w c V 5 G L V x x F + H e I e 4 o c n 4 q + L i 5 J c 5 V C b / K Z K Y a 0 r 3 T 9 b 7 v b c H v m a F 3 t j r d v r D + t 8 L z w h o Y y n T E A U 4 K N i O s C K x U l + s T c 8 K D u A / 0 6 / / w N y y x O z y p W F 1 n 6 d 4 t D u b r G f H 1 L p Z 3 X Q J o h g + t h F G x Z 7 N / a e e g 9 e v T 5 L f Q V x / f W a q b N G t E U 2 j a m u R q V j k r y G e q K 3 G b 1 r 9 p c O 1 P f Z 1 F s 2 Q Z 0 m i V S m 4 T x d g / g f z V M + 7 n s m 1 X K D u + 3 9 1 t n W a / N m u W W Q Q t + A l M 3 4 E G G f W b v e j z t u 1 z q 9 J P 9 L L 8 m / A V B L A Q I t A B Q A A g A I A J m Q P F m 7 Z 9 K P p A A A A P Y A A A A S A A A A A A A A A A A A A A A A A A A A A A B D b 2 5 m a W c v U G F j a 2 F n Z S 5 4 b W x Q S w E C L Q A U A A I A C A C Z k D x Z D 8 r p q 6 Q A A A D p A A A A E w A A A A A A A A A A A A A A A A D w A A A A W 0 N v b n R l b n R f V H l w Z X N d L n h t b F B L A Q I t A B Q A A g A I A J m Q P F k H G Z k x Y w I A A A o R A A A T A A A A A A A A A A A A A A A A A O E B A A B G b 3 J t d W x h c y 9 T Z W N 0 a W 9 u M S 5 t U E s F B g A A A A A D A A M A w g A A A J 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5 X A A A A A A A A T F 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s Z W N 0 b 3 J h b F 9 j b 2 x s Z W d l X 3 N j Z W 5 h c m l v 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j N m Q 2 Y T Q 0 L T k y N W Q t N G U 4 M C 0 5 N j A x L T Y z Y T g 1 Y j E x Y W Z m 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5 L T I 4 V D E w O j M 2 O j U w L j U 5 M z Q z M T Z a I i A v P j x F b n R y e S B U e X B l P S J G a W x s Q 2 9 s d W 1 u V H l w Z X M i I F Z h b H V l P S J z Q m d N R y I g L z 4 8 R W 5 0 c n k g V H l w Z T 0 i R m l s b E N v b H V t b k 5 h b W V z I i B W Y W x 1 Z T 0 i c 1 s m c X V v d D t D Y W 5 k a W R h d G U m c X V v d D s s J n F 1 b 3 Q 7 R W x l Y 3 R v c m F s I F Z v d G V z J n F 1 b 3 Q 7 L C Z x d W 9 0 O 1 N 0 Y X R 1 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V s Z W N 0 b 3 J h b F 9 j b 2 x s Z W d l X 3 N j Z W 5 h c m l v c y 9 D a G F u Z 2 V k I F R 5 c G U u e 0 N h b m R p Z G F 0 Z S w w f S Z x d W 9 0 O y w m c X V v d D t T Z W N 0 a W 9 u M S 9 l b G V j d G 9 y Y W x f Y 2 9 s b G V n Z V 9 z Y 2 V u Y X J p b 3 M v Q 2 h h b m d l Z C B U e X B l L n t F b G V j d G 9 y Y W w g V m 9 0 Z X M s M X 0 m c X V v d D s s J n F 1 b 3 Q 7 U 2 V j d G l v b j E v Z W x l Y 3 R v c m F s X 2 N v b G x l Z 2 V f c 2 N l b m F y a W 9 z L 0 N o Y W 5 n Z W Q g V H l w Z S 5 7 U 3 R h d H V z L D J 9 J n F 1 b 3 Q 7 X S w m c X V v d D t D b 2 x 1 b W 5 D b 3 V u d C Z x d W 9 0 O z o z L C Z x d W 9 0 O 0 t l e U N v b H V t b k 5 h b W V z J n F 1 b 3 Q 7 O l t d L C Z x d W 9 0 O 0 N v b H V t b k l k Z W 5 0 a X R p Z X M m c X V v d D s 6 W y Z x d W 9 0 O 1 N l Y 3 R p b 2 4 x L 2 V s Z W N 0 b 3 J h b F 9 j b 2 x s Z W d l X 3 N j Z W 5 h c m l v c y 9 D a G F u Z 2 V k I F R 5 c G U u e 0 N h b m R p Z G F 0 Z S w w f S Z x d W 9 0 O y w m c X V v d D t T Z W N 0 a W 9 u M S 9 l b G V j d G 9 y Y W x f Y 2 9 s b G V n Z V 9 z Y 2 V u Y X J p b 3 M v Q 2 h h b m d l Z C B U e X B l L n t F b G V j d G 9 y Y W w g V m 9 0 Z X M s M X 0 m c X V v d D s s J n F 1 b 3 Q 7 U 2 V j d G l v b j E v Z W x l Y 3 R v c m F s X 2 N v b G x l Z 2 V f c 2 N l b m F y a W 9 z L 0 N o Y W 5 n Z W Q g V H l w Z S 5 7 U 3 R h d H V z L D J 9 J n F 1 b 3 Q 7 X S w m c X V v d D t S Z W x h d G l v b n N o a X B J b m Z v J n F 1 b 3 Q 7 O l t d f S I g L z 4 8 L 1 N 0 Y W J s Z U V u d H J p Z X M + P C 9 J d G V t P j x J d G V t P j x J d G V t T G 9 j Y X R p b 2 4 + P E l 0 Z W 1 U e X B l P k Z v c m 1 1 b G E 8 L 0 l 0 Z W 1 U e X B l P j x J d G V t U G F 0 a D 5 T Z W N 0 a W 9 u M S 9 l b G V j d G 9 y Y W x f Y 2 9 s b G V n Z V 9 z Y 2 V u Y X J p b 3 M v U 2 9 1 c m N l P C 9 J d G V t U G F 0 a D 4 8 L 0 l 0 Z W 1 M b 2 N h d G l v b j 4 8 U 3 R h Y m x l R W 5 0 c m l l c y A v P j w v S X R l b T 4 8 S X R l b T 4 8 S X R l b U x v Y 2 F 0 a W 9 u P j x J d G V t V H l w Z T 5 G b 3 J t d W x h P C 9 J d G V t V H l w Z T 4 8 S X R l b V B h d G g + U 2 V j d G l v b j E v Z W x l Y 3 R v c m F s X 2 N v b G x l Z 2 V f c 2 N l b m F y a W 9 z L 1 B y b 2 1 v d G V k J T I w S G V h Z G V y c z w v S X R l b V B h d G g + P C 9 J d G V t T G 9 j Y X R p b 2 4 + P F N 0 Y W J s Z U V u d H J p Z X M g L z 4 8 L 0 l 0 Z W 0 + P E l 0 Z W 0 + P E l 0 Z W 1 M b 2 N h d G l v b j 4 8 S X R l b V R 5 c G U + R m 9 y b X V s Y T w v S X R l b V R 5 c G U + P E l 0 Z W 1 Q Y X R o P l N l Y 3 R p b 2 4 x L 2 V s Z W N 0 b 3 J h b F 9 j b 2 x s Z W d l X 3 N j Z W 5 h c m l v c y 9 D a G F u Z 2 V k J T I w V H l w Z T w v S X R l b V B h d G g + P C 9 J d G V t T G 9 j Y X R p b 2 4 + P F N 0 Y W J s Z U V u d H J p Z X M g L z 4 8 L 0 l 0 Z W 0 + P E l 0 Z W 0 + P E l 0 Z W 1 M b 2 N h d G l v b j 4 8 S X R l b V R 5 c G U + R m 9 y b X V s Y T w v S X R l b V R 5 c G U + P E l 0 Z W 1 Q Y X R o P l N l Y 3 R p b 2 4 x L 3 N 0 Y X R l X 3 B v b G x p b m d f c m V z d W x 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1 Y j c 3 Y 2 I 0 L T h h Y W U t N G Y 5 Y S 0 4 N m F j L T F i M z Q 3 Y j Y y Z j c 3 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O S 0 y O F Q x M D o z N j o 0 N y 4 3 O T Y 1 N j Y w W i I g L z 4 8 R W 5 0 c n k g V H l w Z T 0 i R m l s b E N v b H V t b l R 5 c G V z I i B W Y W x 1 Z T 0 i c 0 J n T U d C Z 1 k 9 I i A v P j x F b n R y e S B U e X B l P S J G a W x s Q 2 9 s d W 1 u T m F t Z X M i I F Z h b H V l P S J z W y Z x d W 9 0 O 1 N 0 Y X R l J n F 1 b 3 Q 7 L C Z x d W 9 0 O 0 V s Z W N 0 b 3 J h b C B W b 3 R l c y Z x d W 9 0 O y w m c X V v d D t M Z W F k a W 5 n I E N h b m R p Z G F 0 Z S Z x d W 9 0 O y w m c X V v d D t M Z W F k I E 1 h c m d p b i Z x d W 9 0 O y w m c X V v d D t D b 2 x v c 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0 Y X R l X 3 B v b G x p b m d f c m V z d W x 0 c y 9 D a G F u Z 2 V k I F R 5 c G U u e 1 N 0 Y X R l L D B 9 J n F 1 b 3 Q 7 L C Z x d W 9 0 O 1 N l Y 3 R p b 2 4 x L 3 N 0 Y X R l X 3 B v b G x p b m d f c m V z d W x 0 c y 9 D a G F u Z 2 V k I F R 5 c G U u e 0 V s Z W N 0 b 3 J h b C B W b 3 R l c y w x f S Z x d W 9 0 O y w m c X V v d D t T Z W N 0 a W 9 u M S 9 z d G F 0 Z V 9 w b 2 x s a W 5 n X 3 J l c 3 V s d H M v Q 2 h h b m d l Z C B U e X B l L n t M Z W F k a W 5 n I E N h b m R p Z G F 0 Z S w y f S Z x d W 9 0 O y w m c X V v d D t T Z W N 0 a W 9 u M S 9 z d G F 0 Z V 9 w b 2 x s a W 5 n X 3 J l c 3 V s d H M v Q 2 h h b m d l Z C B U e X B l L n t M Z W F k I E 1 h c m d p b i w z f S Z x d W 9 0 O y w m c X V v d D t T Z W N 0 a W 9 u M S 9 z d G F 0 Z V 9 w b 2 x s a W 5 n X 3 J l c 3 V s d H M v Q 2 h h b m d l Z C B U e X B l L n t D b 2 x v c i w 0 f S Z x d W 9 0 O 1 0 s J n F 1 b 3 Q 7 Q 2 9 s d W 1 u Q 2 9 1 b n Q m c X V v d D s 6 N S w m c X V v d D t L Z X l D b 2 x 1 b W 5 O Y W 1 l c y Z x d W 9 0 O z p b X S w m c X V v d D t D b 2 x 1 b W 5 J Z G V u d G l 0 a W V z J n F 1 b 3 Q 7 O l s m c X V v d D t T Z W N 0 a W 9 u M S 9 z d G F 0 Z V 9 w b 2 x s a W 5 n X 3 J l c 3 V s d H M v Q 2 h h b m d l Z C B U e X B l L n t T d G F 0 Z S w w f S Z x d W 9 0 O y w m c X V v d D t T Z W N 0 a W 9 u M S 9 z d G F 0 Z V 9 w b 2 x s a W 5 n X 3 J l c 3 V s d H M v Q 2 h h b m d l Z C B U e X B l L n t F b G V j d G 9 y Y W w g V m 9 0 Z X M s M X 0 m c X V v d D s s J n F 1 b 3 Q 7 U 2 V j d G l v b j E v c 3 R h d G V f c G 9 s b G l u Z 1 9 y Z X N 1 b H R z L 0 N o Y W 5 n Z W Q g V H l w Z S 5 7 T G V h Z G l u Z y B D Y W 5 k a W R h d G U s M n 0 m c X V v d D s s J n F 1 b 3 Q 7 U 2 V j d G l v b j E v c 3 R h d G V f c G 9 s b G l u Z 1 9 y Z X N 1 b H R z L 0 N o Y W 5 n Z W Q g V H l w Z S 5 7 T G V h Z C B N Y X J n a W 4 s M 3 0 m c X V v d D s s J n F 1 b 3 Q 7 U 2 V j d G l v b j E v c 3 R h d G V f c G 9 s b G l u Z 1 9 y Z X N 1 b H R z L 0 N o Y W 5 n Z W Q g V H l w Z S 5 7 Q 2 9 s b 3 I s N H 0 m c X V v d D t d L C Z x d W 9 0 O 1 J l b G F 0 a W 9 u c 2 h p c E l u Z m 8 m c X V v d D s 6 W 1 1 9 I i A v P j w v U 3 R h Y m x l R W 5 0 c m l l c z 4 8 L 0 l 0 Z W 0 + P E l 0 Z W 0 + P E l 0 Z W 1 M b 2 N h d G l v b j 4 8 S X R l b V R 5 c G U + R m 9 y b X V s Y T w v S X R l b V R 5 c G U + P E l 0 Z W 1 Q Y X R o P l N l Y 3 R p b 2 4 x L 3 N 0 Y X R l X 3 B v b G x p b m d f c m V z d W x 0 c y 9 T b 3 V y Y 2 U 8 L 0 l 0 Z W 1 Q Y X R o P j w v S X R l b U x v Y 2 F 0 a W 9 u P j x T d G F i b G V F b n R y a W V z I C 8 + P C 9 J d G V t P j x J d G V t P j x J d G V t T G 9 j Y X R p b 2 4 + P E l 0 Z W 1 U e X B l P k Z v c m 1 1 b G E 8 L 0 l 0 Z W 1 U e X B l P j x J d G V t U G F 0 a D 5 T Z W N 0 a W 9 u M S 9 z d G F 0 Z V 9 w b 2 x s a W 5 n X 3 J l c 3 V s d H M v U H J v b W 9 0 Z W Q l M j B I Z W F k Z X J z P C 9 J d G V t U G F 0 a D 4 8 L 0 l 0 Z W 1 M b 2 N h d G l v b j 4 8 U 3 R h Y m x l R W 5 0 c m l l c y A v P j w v S X R l b T 4 8 S X R l b T 4 8 S X R l b U x v Y 2 F 0 a W 9 u P j x J d G V t V H l w Z T 5 G b 3 J t d W x h P C 9 J d G V t V H l w Z T 4 8 S X R l b V B h d G g + U 2 V j d G l v b j E v c 3 R h d G V f c G 9 s b G l u Z 1 9 y Z X N 1 b H R z L 0 N o Y W 5 n Z W Q l M j B U e X B l P C 9 J d G V t U G F 0 a D 4 8 L 0 l 0 Z W 1 M b 2 N h d G l v b j 4 8 U 3 R h Y m x l R W 5 0 c m l l c y A v P j w v S X R l b T 4 8 S X R l b T 4 8 S X R l b U x v Y 2 F 0 a W 9 u P j x J d G V t V H l w Z T 5 G b 3 J t d W x h P C 9 J d G V t V H l w Z T 4 8 S X R l b V B h d G g + U 2 V j d G l v b j E v Y W x 0 Z X J u Y X R p d m V f c 2 N l b m F y a W 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D V h Z j g w N y 0 y N j Q x L T R h Y m Q t O D U 0 Z C 0 w M j h i O W N j O D Q w M z 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k t M j h U M T A 6 M z Y 6 N D c u O D E w O T U w M F o i I C 8 + P E V u d H J 5 I F R 5 c G U 9 I k Z p b G x D b 2 x 1 b W 5 U e X B l c y I g V m F s d W U 9 I n N C Z 0 1 H Q m d Z P S I g L z 4 8 R W 5 0 c n k g V H l w Z T 0 i R m l s b E N v b H V t b k 5 h b W V z I i B W Y W x 1 Z T 0 i c 1 s m c X V v d D t T d G F 0 Z S Z x d W 9 0 O y w m c X V v d D t F b G V j d G 9 y Y W w g V m 9 0 Z X M m c X V v d D s s J n F 1 b 3 Q 7 U H J v a m V j d G V k I F d p b m 5 l c i Z x d W 9 0 O y w m c X V v d D t N Y X J n a W 4 m c X V v d D s s J n F 1 b 3 Q 7 Q 2 9 s b 3 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h b H R l c m 5 h d G l 2 Z V 9 z Y 2 V u Y X J p b y 9 D a G F u Z 2 V k I F R 5 c G U u e 1 N 0 Y X R l L D B 9 J n F 1 b 3 Q 7 L C Z x d W 9 0 O 1 N l Y 3 R p b 2 4 x L 2 F s d G V y b m F 0 a X Z l X 3 N j Z W 5 h c m l v L 0 N o Y W 5 n Z W Q g V H l w Z S 5 7 R W x l Y 3 R v c m F s I F Z v d G V z L D F 9 J n F 1 b 3 Q 7 L C Z x d W 9 0 O 1 N l Y 3 R p b 2 4 x L 2 F s d G V y b m F 0 a X Z l X 3 N j Z W 5 h c m l v L 0 N o Y W 5 n Z W Q g V H l w Z S 5 7 U H J v a m V j d G V k I F d p b m 5 l c i w y f S Z x d W 9 0 O y w m c X V v d D t T Z W N 0 a W 9 u M S 9 h b H R l c m 5 h d G l 2 Z V 9 z Y 2 V u Y X J p b y 9 D a G F u Z 2 V k I F R 5 c G U u e 0 1 h c m d p b i w z f S Z x d W 9 0 O y w m c X V v d D t T Z W N 0 a W 9 u M S 9 h b H R l c m 5 h d G l 2 Z V 9 z Y 2 V u Y X J p b y 9 D a G F u Z 2 V k I F R 5 c G U u e 0 N v b G 9 y L D R 9 J n F 1 b 3 Q 7 X S w m c X V v d D t D b 2 x 1 b W 5 D b 3 V u d C Z x d W 9 0 O z o 1 L C Z x d W 9 0 O 0 t l e U N v b H V t b k 5 h b W V z J n F 1 b 3 Q 7 O l t d L C Z x d W 9 0 O 0 N v b H V t b k l k Z W 5 0 a X R p Z X M m c X V v d D s 6 W y Z x d W 9 0 O 1 N l Y 3 R p b 2 4 x L 2 F s d G V y b m F 0 a X Z l X 3 N j Z W 5 h c m l v L 0 N o Y W 5 n Z W Q g V H l w Z S 5 7 U 3 R h d G U s M H 0 m c X V v d D s s J n F 1 b 3 Q 7 U 2 V j d G l v b j E v Y W x 0 Z X J u Y X R p d m V f c 2 N l b m F y a W 8 v Q 2 h h b m d l Z C B U e X B l L n t F b G V j d G 9 y Y W w g V m 9 0 Z X M s M X 0 m c X V v d D s s J n F 1 b 3 Q 7 U 2 V j d G l v b j E v Y W x 0 Z X J u Y X R p d m V f c 2 N l b m F y a W 8 v Q 2 h h b m d l Z C B U e X B l L n t Q c m 9 q Z W N 0 Z W Q g V 2 l u b m V y L D J 9 J n F 1 b 3 Q 7 L C Z x d W 9 0 O 1 N l Y 3 R p b 2 4 x L 2 F s d G V y b m F 0 a X Z l X 3 N j Z W 5 h c m l v L 0 N o Y W 5 n Z W Q g V H l w Z S 5 7 T W F y Z 2 l u L D N 9 J n F 1 b 3 Q 7 L C Z x d W 9 0 O 1 N l Y 3 R p b 2 4 x L 2 F s d G V y b m F 0 a X Z l X 3 N j Z W 5 h c m l v L 0 N o Y W 5 n Z W Q g V H l w Z S 5 7 Q 2 9 s b 3 I s N H 0 m c X V v d D t d L C Z x d W 9 0 O 1 J l b G F 0 a W 9 u c 2 h p c E l u Z m 8 m c X V v d D s 6 W 1 1 9 I i A v P j w v U 3 R h Y m x l R W 5 0 c m l l c z 4 8 L 0 l 0 Z W 0 + P E l 0 Z W 0 + P E l 0 Z W 1 M b 2 N h d G l v b j 4 8 S X R l b V R 5 c G U + R m 9 y b X V s Y T w v S X R l b V R 5 c G U + P E l 0 Z W 1 Q Y X R o P l N l Y 3 R p b 2 4 x L 2 F s d G V y b m F 0 a X Z l X 3 N j Z W 5 h c m l v L 1 N v d X J j Z T w v S X R l b V B h d G g + P C 9 J d G V t T G 9 j Y X R p b 2 4 + P F N 0 Y W J s Z U V u d H J p Z X M g L z 4 8 L 0 l 0 Z W 0 + P E l 0 Z W 0 + P E l 0 Z W 1 M b 2 N h d G l v b j 4 8 S X R l b V R 5 c G U + R m 9 y b X V s Y T w v S X R l b V R 5 c G U + P E l 0 Z W 1 Q Y X R o P l N l Y 3 R p b 2 4 x L 2 F s d G V y b m F 0 a X Z l X 3 N j Z W 5 h c m l v L 1 B y b 2 1 v d G V k J T I w S G V h Z G V y c z w v S X R l b V B h d G g + P C 9 J d G V t T G 9 j Y X R p b 2 4 + P F N 0 Y W J s Z U V u d H J p Z X M g L z 4 8 L 0 l 0 Z W 0 + P E l 0 Z W 0 + P E l 0 Z W 1 M b 2 N h d G l v b j 4 8 S X R l b V R 5 c G U + R m 9 y b X V s Y T w v S X R l b V R 5 c G U + P E l 0 Z W 1 Q Y X R o P l N l Y 3 R p b 2 4 x L 2 F s d G V y b m F 0 a X Z l X 3 N j Z W 5 h c m l v L 0 N o Y W 5 n Z W Q l M j B U e X B l P C 9 J d G V t U G F 0 a D 4 8 L 0 l 0 Z W 1 M b 2 N h d G l v b j 4 8 U 3 R h Y m x l R W 5 0 c m l l c y A v P j w v S X R l b T 4 8 S X R l b T 4 8 S X R l b U x v Y 2 F 0 a W 9 u P j x J d G V t V H l w Z T 5 G b 3 J t d W x h P C 9 J d G V t V H l w Z T 4 8 S X R l b V B h d G g + U 2 V j d G l v b j E v b 3 R o Z X J f c 3 R h d G V z X 3 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O D V k M W E 2 M S 1 k Z T U y L T Q 5 O G Y t Y m M z O S 1 j O D E 5 Z D A x N m V k M j M i I C 8 + P E V u d H J 5 I F R 5 c G U 9 I k J 1 Z m Z l c k 5 l e H R S Z W Z y Z X N o I i B W Y W x 1 Z T 0 i b D E i I C 8 + P E V u d H J 5 I F R 5 c G U 9 I l J l c 3 V s d F R 5 c G U i I F Z h b H V l P S J z V G F i b G U i I C 8 + P E V u d H J 5 I F R 5 c G U 9 I k 5 h b W V V c G R h d G V k Q W Z 0 Z X J G a W x s I i B W Y W x 1 Z T 0 i b D A i I C 8 + P E V u d H J 5 I F R 5 c G U 9 I k Z p b G x U Y X J n Z X Q i I F Z h b H V l P S J z b 3 R o Z X J f c 3 R h d G V z X 3 J l c 3 V s d H 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k t M j h U M T A 6 M z Y 6 N D k u N T E w M j Y 2 N 1 o i I C 8 + P E V u d H J 5 I F R 5 c G U 9 I k Z p b G x D b 2 x 1 b W 5 U e X B l c y I g V m F s d W U 9 I n N C Z 0 1 H Q X d Z R y I g L z 4 8 R W 5 0 c n k g V H l w Z T 0 i R m l s b E N v b H V t b k 5 h b W V z I i B W Y W x 1 Z T 0 i c 1 s m c X V v d D t T d G F 0 Z S Z x d W 9 0 O y w m c X V v d D t F b G V j d G 9 y Y W w g V m 9 0 Z X M m c X V v d D s s J n F 1 b 3 Q 7 U G 9 s b G l u Z y B M Z W F k Z X I m c X V v d D s s J n F 1 b 3 Q 7 Q 3 V y c m V u d C B N Y X J n a W 4 m c X V v d D s s J n F 1 b 3 Q 7 M j A y M C B S Z X N 1 b H Q m c X V v d D s s J n F 1 b 3 Q 7 M j A x N i B S Z X N 1 b H 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v d G h l c l 9 z d G F 0 Z X N f c m V z d W x 0 c y 9 D a G F u Z 2 V k I F R 5 c G U u e 1 N 0 Y X R l L D B 9 J n F 1 b 3 Q 7 L C Z x d W 9 0 O 1 N l Y 3 R p b 2 4 x L 2 9 0 a G V y X 3 N 0 Y X R l c 1 9 y Z X N 1 b H R z L 0 N o Y W 5 n Z W Q g V H l w Z S 5 7 R W x l Y 3 R v c m F s I F Z v d G V z L D F 9 J n F 1 b 3 Q 7 L C Z x d W 9 0 O 1 N l Y 3 R p b 2 4 x L 2 9 0 a G V y X 3 N 0 Y X R l c 1 9 y Z X N 1 b H R z L 0 N o Y W 5 n Z W Q g V H l w Z S 5 7 U G 9 s b G l u Z y B M Z W F k Z X I s M n 0 m c X V v d D s s J n F 1 b 3 Q 7 U 2 V j d G l v b j E v b 3 R o Z X J f c 3 R h d G V z X 3 J l c 3 V s d H M v Q 2 h h b m d l Z C B U e X B l L n t D d X J y Z W 5 0 I E 1 h c m d p b i w z f S Z x d W 9 0 O y w m c X V v d D t T Z W N 0 a W 9 u M S 9 v d G h l c l 9 z d G F 0 Z X N f c m V z d W x 0 c y 9 D a G F u Z 2 V k I F R 5 c G U u e z I w M j A g U m V z d W x 0 L D R 9 J n F 1 b 3 Q 7 L C Z x d W 9 0 O 1 N l Y 3 R p b 2 4 x L 2 9 0 a G V y X 3 N 0 Y X R l c 1 9 y Z X N 1 b H R z L 0 N o Y W 5 n Z W Q g V H l w Z S 5 7 M j A x N i B S Z X N 1 b H Q s N X 0 m c X V v d D t d L C Z x d W 9 0 O 0 N v b H V t b k N v d W 5 0 J n F 1 b 3 Q 7 O j Y s J n F 1 b 3 Q 7 S 2 V 5 Q 2 9 s d W 1 u T m F t Z X M m c X V v d D s 6 W 1 0 s J n F 1 b 3 Q 7 Q 2 9 s d W 1 u S W R l b n R p d G l l c y Z x d W 9 0 O z p b J n F 1 b 3 Q 7 U 2 V j d G l v b j E v b 3 R o Z X J f c 3 R h d G V z X 3 J l c 3 V s d H M v Q 2 h h b m d l Z C B U e X B l L n t T d G F 0 Z S w w f S Z x d W 9 0 O y w m c X V v d D t T Z W N 0 a W 9 u M S 9 v d G h l c l 9 z d G F 0 Z X N f c m V z d W x 0 c y 9 D a G F u Z 2 V k I F R 5 c G U u e 0 V s Z W N 0 b 3 J h b C B W b 3 R l c y w x f S Z x d W 9 0 O y w m c X V v d D t T Z W N 0 a W 9 u M S 9 v d G h l c l 9 z d G F 0 Z X N f c m V z d W x 0 c y 9 D a G F u Z 2 V k I F R 5 c G U u e 1 B v b G x p b m c g T G V h Z G V y L D J 9 J n F 1 b 3 Q 7 L C Z x d W 9 0 O 1 N l Y 3 R p b 2 4 x L 2 9 0 a G V y X 3 N 0 Y X R l c 1 9 y Z X N 1 b H R z L 0 N o Y W 5 n Z W Q g V H l w Z S 5 7 Q 3 V y c m V u d C B N Y X J n a W 4 s M 3 0 m c X V v d D s s J n F 1 b 3 Q 7 U 2 V j d G l v b j E v b 3 R o Z X J f c 3 R h d G V z X 3 J l c 3 V s d H M v Q 2 h h b m d l Z C B U e X B l L n s y M D I w I F J l c 3 V s d C w 0 f S Z x d W 9 0 O y w m c X V v d D t T Z W N 0 a W 9 u M S 9 v d G h l c l 9 z d G F 0 Z X N f c m V z d W x 0 c y 9 D a G F u Z 2 V k I F R 5 c G U u e z I w M T Y g U m V z d W x 0 L D V 9 J n F 1 b 3 Q 7 X S w m c X V v d D t S Z W x h d G l v b n N o a X B J b m Z v J n F 1 b 3 Q 7 O l t d f S I g L z 4 8 L 1 N 0 Y W J s Z U V u d H J p Z X M + P C 9 J d G V t P j x J d G V t P j x J d G V t T G 9 j Y X R p b 2 4 + P E l 0 Z W 1 U e X B l P k Z v c m 1 1 b G E 8 L 0 l 0 Z W 1 U e X B l P j x J d G V t U G F 0 a D 5 T Z W N 0 a W 9 u M S 9 v d G h l c l 9 z d G F 0 Z X N f c m V z d W x 0 c y 9 T b 3 V y Y 2 U 8 L 0 l 0 Z W 1 Q Y X R o P j w v S X R l b U x v Y 2 F 0 a W 9 u P j x T d G F i b G V F b n R y a W V z I C 8 + P C 9 J d G V t P j x J d G V t P j x J d G V t T G 9 j Y X R p b 2 4 + P E l 0 Z W 1 U e X B l P k Z v c m 1 1 b G E 8 L 0 l 0 Z W 1 U e X B l P j x J d G V t U G F 0 a D 5 T Z W N 0 a W 9 u M S 9 v d G h l c l 9 z d G F 0 Z X N f c m V z d W x 0 c y 9 Q c m 9 t b 3 R l Z C U y M E h l Y W R l c n M 8 L 0 l 0 Z W 1 Q Y X R o P j w v S X R l b U x v Y 2 F 0 a W 9 u P j x T d G F i b G V F b n R y a W V z I C 8 + P C 9 J d G V t P j x J d G V t P j x J d G V t T G 9 j Y X R p b 2 4 + P E l 0 Z W 1 U e X B l P k Z v c m 1 1 b G E 8 L 0 l 0 Z W 1 U e X B l P j x J d G V t U G F 0 a D 5 T Z W N 0 a W 9 u M S 9 v d G h l c l 9 z d G F 0 Z X N f c m V z d W x 0 c y 9 D a G F u Z 2 V k J T I w V H l w Z T w v S X R l b V B h d G g + P C 9 J d G V t T G 9 j Y X R p b 2 4 + P F N 0 Y W J s Z U V u d H J p Z X M g L z 4 8 L 0 l 0 Z W 0 + P E l 0 Z W 0 + P E l 0 Z W 1 M b 2 N h d G l v b j 4 8 S X R l b V R 5 c G U + R m 9 y b X V s Y T w v S X R l b V R 5 c G U + P E l 0 Z W 1 Q Y X R o P l N l Y 3 R p b 2 4 x L 2 N v b W J p b m V k X 2 h h c n J p c 1 9 0 c n V t c F 9 w b 2 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Y j I 3 M D F m L W U x Z W M t N D Y 1 N i 0 5 O D Z l L W J k M j h i Y 2 E 5 M 2 U z 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O S 0 y O F Q x M D o z N j o 0 N y 4 4 M T c 5 M j k 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j b 2 1 i a W 5 l Z F 9 o Y X J y a X N f d H J 1 b X B f c G 9 s b H M v Q 2 h h b m d l Z C B U e X B l L n t D b 2 x 1 b W 4 x L D B 9 J n F 1 b 3 Q 7 L C Z x d W 9 0 O 1 N l Y 3 R p b 2 4 x L 2 N v b W J p b m V k X 2 h h c n J p c 1 9 0 c n V t c F 9 w b 2 x s c y 9 D a G F u Z 2 V k I F R 5 c G U u e 0 N v b H V t b j I s M X 0 m c X V v d D s s J n F 1 b 3 Q 7 U 2 V j d G l v b j E v Y 2 9 t Y m l u Z W R f a G F y c m l z X 3 R y d W 1 w X 3 B v b G x z L 0 N o Y W 5 n Z W Q g V H l w Z S 5 7 Q 2 9 s d W 1 u M y w y f S Z x d W 9 0 O 1 0 s J n F 1 b 3 Q 7 Q 2 9 s d W 1 u Q 2 9 1 b n Q m c X V v d D s 6 M y w m c X V v d D t L Z X l D b 2 x 1 b W 5 O Y W 1 l c y Z x d W 9 0 O z p b X S w m c X V v d D t D b 2 x 1 b W 5 J Z G V u d G l 0 a W V z J n F 1 b 3 Q 7 O l s m c X V v d D t T Z W N 0 a W 9 u M S 9 j b 2 1 i a W 5 l Z F 9 o Y X J y a X N f d H J 1 b X B f c G 9 s b H M v Q 2 h h b m d l Z C B U e X B l L n t D b 2 x 1 b W 4 x L D B 9 J n F 1 b 3 Q 7 L C Z x d W 9 0 O 1 N l Y 3 R p b 2 4 x L 2 N v b W J p b m V k X 2 h h c n J p c 1 9 0 c n V t c F 9 w b 2 x s c y 9 D a G F u Z 2 V k I F R 5 c G U u e 0 N v b H V t b j I s M X 0 m c X V v d D s s J n F 1 b 3 Q 7 U 2 V j d G l v b j E v Y 2 9 t Y m l u Z W R f a G F y c m l z X 3 R y d W 1 w X 3 B v b G x z L 0 N o Y W 5 n Z W Q g V H l w Z S 5 7 Q 2 9 s d W 1 u M y w y f S Z x d W 9 0 O 1 0 s J n F 1 b 3 Q 7 U m V s Y X R p b 2 5 z a G l w S W 5 m b y Z x d W 9 0 O z p b X X 0 i I C 8 + P C 9 T d G F i b G V F b n R y a W V z P j w v S X R l b T 4 8 S X R l b T 4 8 S X R l b U x v Y 2 F 0 a W 9 u P j x J d G V t V H l w Z T 5 G b 3 J t d W x h P C 9 J d G V t V H l w Z T 4 8 S X R l b V B h d G g + U 2 V j d G l v b j E v Y 2 9 t Y m l u Z W R f a G F y c m l z X 3 R y d W 1 w X 3 B v b G x z L 1 N v d X J j Z T w v S X R l b V B h d G g + P C 9 J d G V t T G 9 j Y X R p b 2 4 + P F N 0 Y W J s Z U V u d H J p Z X M g L z 4 8 L 0 l 0 Z W 0 + P E l 0 Z W 0 + P E l 0 Z W 1 M b 2 N h d G l v b j 4 8 S X R l b V R 5 c G U + R m 9 y b X V s Y T w v S X R l b V R 5 c G U + P E l 0 Z W 1 Q Y X R o P l N l Y 3 R p b 2 4 x L 2 N v b W J p b m V k X 2 h h c n J p c 1 9 0 c n V t c F 9 w b 2 x s c y 9 D a G F u Z 2 V k J T I w V H l w Z T w v S X R l b V B h d G g + P C 9 J d G V t T G 9 j Y X R p b 2 4 + P F N 0 Y W J s Z U V u d H J p Z X M g L z 4 8 L 0 l 0 Z W 0 + P E l 0 Z W 0 + P E l 0 Z W 1 M b 2 N h d G l v b j 4 8 S X R l b V R 5 c G U + R m 9 y b X V s Y T w v S X R l b V R 5 c G U + P E l 0 Z W 1 Q Y X R o P l N l Y 3 R p b 2 4 x L 2 h h c n J p c 1 9 0 c n V t c F 9 w b 3 N 0 X 2 R l Y m F 0 Z V 9 w b 2 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z Z m Q y M W Z k L T g 5 M j k t N D B h M C 1 h Z j I 5 L T V l M G E z Y j B l N 2 I 3 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A 5 L T I 4 V D E w O j M 2 O j Q 5 L j U 0 M D k 2 N j V a I i A v P j x F b n R y e S B U e X B l P S J G a W x s Q 2 9 s d W 1 u V H l w Z X M i I F Z h b H V l P S J z Q m d Z R E J n P T 0 i I C 8 + P E V u d H J 5 I F R 5 c G U 9 I k Z p b G x D b 2 x 1 b W 5 O Y W 1 l c y I g V m F s d W U 9 I n N b J n F 1 b 3 Q 7 U 3 R h d G U m c X V v d D s s J n F 1 b 3 Q 7 Q 3 V y c m V u d F 9 t Y X J n a W 4 m c X V v d D s s J n F 1 b 3 Q 7 U G 9 s b H M m c X V v d D s s J n F 1 b 3 Q 7 Q 2 h h b m d 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G F y c m l z X 3 R y d W 1 w X 3 B v c 3 R f Z G V i Y X R l X 3 B v b G x z L 0 N o Y W 5 n Z W Q g V H l w Z S 5 7 U 3 R h d G U s M H 0 m c X V v d D s s J n F 1 b 3 Q 7 U 2 V j d G l v b j E v a G F y c m l z X 3 R y d W 1 w X 3 B v c 3 R f Z G V i Y X R l X 3 B v b G x z L 0 N o Y W 5 n Z W Q g V H l w Z S 5 7 Q 3 V y c m V u d F 9 t Y X J n a W 4 s M X 0 m c X V v d D s s J n F 1 b 3 Q 7 U 2 V j d G l v b j E v a G F y c m l z X 3 R y d W 1 w X 3 B v c 3 R f Z G V i Y X R l X 3 B v b G x z L 0 N o Y W 5 n Z W Q g V H l w Z S 5 7 U G 9 s b H M s M n 0 m c X V v d D s s J n F 1 b 3 Q 7 U 2 V j d G l v b j E v a G F y c m l z X 3 R y d W 1 w X 3 B v c 3 R f Z G V i Y X R l X 3 B v b G x z L 0 N o Y W 5 n Z W Q g V H l w Z S 5 7 Q 2 h h b m d l L D N 9 J n F 1 b 3 Q 7 X S w m c X V v d D t D b 2 x 1 b W 5 D b 3 V u d C Z x d W 9 0 O z o 0 L C Z x d W 9 0 O 0 t l e U N v b H V t b k 5 h b W V z J n F 1 b 3 Q 7 O l t d L C Z x d W 9 0 O 0 N v b H V t b k l k Z W 5 0 a X R p Z X M m c X V v d D s 6 W y Z x d W 9 0 O 1 N l Y 3 R p b 2 4 x L 2 h h c n J p c 1 9 0 c n V t c F 9 w b 3 N 0 X 2 R l Y m F 0 Z V 9 w b 2 x s c y 9 D a G F u Z 2 V k I F R 5 c G U u e 1 N 0 Y X R l L D B 9 J n F 1 b 3 Q 7 L C Z x d W 9 0 O 1 N l Y 3 R p b 2 4 x L 2 h h c n J p c 1 9 0 c n V t c F 9 w b 3 N 0 X 2 R l Y m F 0 Z V 9 w b 2 x s c y 9 D a G F u Z 2 V k I F R 5 c G U u e 0 N 1 c n J l b n R f b W F y Z 2 l u L D F 9 J n F 1 b 3 Q 7 L C Z x d W 9 0 O 1 N l Y 3 R p b 2 4 x L 2 h h c n J p c 1 9 0 c n V t c F 9 w b 3 N 0 X 2 R l Y m F 0 Z V 9 w b 2 x s c y 9 D a G F u Z 2 V k I F R 5 c G U u e 1 B v b G x z L D J 9 J n F 1 b 3 Q 7 L C Z x d W 9 0 O 1 N l Y 3 R p b 2 4 x L 2 h h c n J p c 1 9 0 c n V t c F 9 w b 3 N 0 X 2 R l Y m F 0 Z V 9 w b 2 x s c y 9 D a G F u Z 2 V k I F R 5 c G U u e 0 N o Y W 5 n Z S w z f S Z x d W 9 0 O 1 0 s J n F 1 b 3 Q 7 U m V s Y X R p b 2 5 z a G l w S W 5 m b y Z x d W 9 0 O z p b X X 0 i I C 8 + P C 9 T d G F i b G V F b n R y a W V z P j w v S X R l b T 4 8 S X R l b T 4 8 S X R l b U x v Y 2 F 0 a W 9 u P j x J d G V t V H l w Z T 5 G b 3 J t d W x h P C 9 J d G V t V H l w Z T 4 8 S X R l b V B h d G g + U 2 V j d G l v b j E v a G F y c m l z X 3 R y d W 1 w X 3 B v c 3 R f Z G V i Y X R l X 3 B v b G x z L 1 N v d X J j Z T w v S X R l b V B h d G g + P C 9 J d G V t T G 9 j Y X R p b 2 4 + P F N 0 Y W J s Z U V u d H J p Z X M g L z 4 8 L 0 l 0 Z W 0 + P E l 0 Z W 0 + P E l 0 Z W 1 M b 2 N h d G l v b j 4 8 S X R l b V R 5 c G U + R m 9 y b X V s Y T w v S X R l b V R 5 c G U + P E l 0 Z W 1 Q Y X R o P l N l Y 3 R p b 2 4 x L 2 h h c n J p c 1 9 0 c n V t c F 9 w b 3 N 0 X 2 R l Y m F 0 Z V 9 w b 2 x s c y 9 Q c m 9 t b 3 R l Z C U y M E h l Y W R l c n M 8 L 0 l 0 Z W 1 Q Y X R o P j w v S X R l b U x v Y 2 F 0 a W 9 u P j x T d G F i b G V F b n R y a W V z I C 8 + P C 9 J d G V t P j x J d G V t P j x J d G V t T G 9 j Y X R p b 2 4 + P E l 0 Z W 1 U e X B l P k Z v c m 1 1 b G E 8 L 0 l 0 Z W 1 U e X B l P j x J d G V t U G F 0 a D 5 T Z W N 0 a W 9 u M S 9 o Y X J y a X N f d H J 1 b X B f c G 9 z d F 9 k Z W J h d G V f c G 9 s b H M v Q 2 h h b m d l Z C U y M F R 5 c G U 8 L 0 l 0 Z W 1 Q Y X R o P j w v S X R l b U x v Y 2 F 0 a W 9 u P j x T d G F i b G V F b n R y a W V z I C 8 + P C 9 J d G V t P j x J d G V t P j x J d G V t T G 9 j Y X R p b 2 4 + P E l 0 Z W 1 U e X B l P k Z v c m 1 1 b G E 8 L 0 l 0 Z W 1 U e X B l P j x J d G V t U G F 0 a D 5 T Z W N 0 a W 9 u M S 9 o Y X J y a X N f d H J 1 b X B f c 3 R h d G V f c G 9 s 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M 2 U 0 M m V j Y y 1 j Y T U x L T R m N D U t O T Y w M S 0 0 M j Q 4 O D F k Z m E 2 M D 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O S 0 y O F Q x M D o z N j o 1 M C 4 2 M z I 2 O D Y w W i I g L z 4 8 R W 5 0 c n k g V H l w Z T 0 i R m l s b E N v b H V t b l R 5 c G V z I i B W Y W x 1 Z T 0 i c 0 J n W U R B d z 0 9 I i A v P j x F b n R y e S B U e X B l P S J G a W x s Q 2 9 s d W 1 u T m F t Z X M i I F Z h b H V l P S J z W y Z x d W 9 0 O 1 N 0 Y X R l J n F 1 b 3 Q 7 L C Z x d W 9 0 O 0 N 1 c n J l b n R f b W F y Z 2 l u J n F 1 b 3 Q 7 L C Z x d W 9 0 O 1 B v b G x z J n F 1 b 3 Q 7 L C Z x d W 9 0 O 0 N o Y W 5 n 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h h c n J p c 1 9 0 c n V t c F 9 z d G F 0 Z V 9 w b 2 x s c y 9 D a G F u Z 2 V k I F R 5 c G U u e 1 N 0 Y X R l L D B 9 J n F 1 b 3 Q 7 L C Z x d W 9 0 O 1 N l Y 3 R p b 2 4 x L 2 h h c n J p c 1 9 0 c n V t c F 9 z d G F 0 Z V 9 w b 2 x s c y 9 D a G F u Z 2 V k I F R 5 c G U u e 0 N 1 c n J l b n R f b W F y Z 2 l u L D F 9 J n F 1 b 3 Q 7 L C Z x d W 9 0 O 1 N l Y 3 R p b 2 4 x L 2 h h c n J p c 1 9 0 c n V t c F 9 z d G F 0 Z V 9 w b 2 x s c y 9 D a G F u Z 2 V k I F R 5 c G U u e 1 B v b G x z L D J 9 J n F 1 b 3 Q 7 L C Z x d W 9 0 O 1 N l Y 3 R p b 2 4 x L 2 h h c n J p c 1 9 0 c n V t c F 9 z d G F 0 Z V 9 w b 2 x s c y 9 D a G F u Z 2 V k I F R 5 c G U u e 0 N o Y W 5 n Z S w z f S Z x d W 9 0 O 1 0 s J n F 1 b 3 Q 7 Q 2 9 s d W 1 u Q 2 9 1 b n Q m c X V v d D s 6 N C w m c X V v d D t L Z X l D b 2 x 1 b W 5 O Y W 1 l c y Z x d W 9 0 O z p b X S w m c X V v d D t D b 2 x 1 b W 5 J Z G V u d G l 0 a W V z J n F 1 b 3 Q 7 O l s m c X V v d D t T Z W N 0 a W 9 u M S 9 o Y X J y a X N f d H J 1 b X B f c 3 R h d G V f c G 9 s b H M v Q 2 h h b m d l Z C B U e X B l L n t T d G F 0 Z S w w f S Z x d W 9 0 O y w m c X V v d D t T Z W N 0 a W 9 u M S 9 o Y X J y a X N f d H J 1 b X B f c 3 R h d G V f c G 9 s b H M v Q 2 h h b m d l Z C B U e X B l L n t D d X J y Z W 5 0 X 2 1 h c m d p b i w x f S Z x d W 9 0 O y w m c X V v d D t T Z W N 0 a W 9 u M S 9 o Y X J y a X N f d H J 1 b X B f c 3 R h d G V f c G 9 s b H M v Q 2 h h b m d l Z C B U e X B l L n t Q b 2 x s c y w y f S Z x d W 9 0 O y w m c X V v d D t T Z W N 0 a W 9 u M S 9 o Y X J y a X N f d H J 1 b X B f c 3 R h d G V f c G 9 s b H M v Q 2 h h b m d l Z C B U e X B l L n t D a G F u Z 2 U s M 3 0 m c X V v d D t d L C Z x d W 9 0 O 1 J l b G F 0 a W 9 u c 2 h p c E l u Z m 8 m c X V v d D s 6 W 1 1 9 I i A v P j w v U 3 R h Y m x l R W 5 0 c m l l c z 4 8 L 0 l 0 Z W 0 + P E l 0 Z W 0 + P E l 0 Z W 1 M b 2 N h d G l v b j 4 8 S X R l b V R 5 c G U + R m 9 y b X V s Y T w v S X R l b V R 5 c G U + P E l 0 Z W 1 Q Y X R o P l N l Y 3 R p b 2 4 x L 2 h h c n J p c 1 9 0 c n V t c F 9 z d G F 0 Z V 9 w b 2 x s c y 9 T b 3 V y Y 2 U 8 L 0 l 0 Z W 1 Q Y X R o P j w v S X R l b U x v Y 2 F 0 a W 9 u P j x T d G F i b G V F b n R y a W V z I C 8 + P C 9 J d G V t P j x J d G V t P j x J d G V t T G 9 j Y X R p b 2 4 + P E l 0 Z W 1 U e X B l P k Z v c m 1 1 b G E 8 L 0 l 0 Z W 1 U e X B l P j x J d G V t U G F 0 a D 5 T Z W N 0 a W 9 u M S 9 o Y X J y a X N f d H J 1 b X B f c 3 R h d G V f c G 9 s b H M v U H J v b W 9 0 Z W Q l M j B I Z W F k Z X J z P C 9 J d G V t U G F 0 a D 4 8 L 0 l 0 Z W 1 M b 2 N h d G l v b j 4 8 U 3 R h Y m x l R W 5 0 c m l l c y A v P j w v S X R l b T 4 8 S X R l b T 4 8 S X R l b U x v Y 2 F 0 a W 9 u P j x J d G V t V H l w Z T 5 G b 3 J t d W x h P C 9 J d G V t V H l w Z T 4 8 S X R l b V B h d G g + U 2 V j d G l v b j E v a G F y c m l z X 3 R y d W 1 w X 3 N 0 Y X R l X 3 B v b G x z L 0 N o Y W 5 n Z W Q l M j B U e X B l P C 9 J d G V t U G F 0 a D 4 8 L 0 l 0 Z W 1 M b 2 N h d G l v b j 4 8 U 3 R h Y m x l R W 5 0 c m l l c y A v P j w v S X R l b T 4 8 S X R l b T 4 8 S X R l b U x v Y 2 F 0 a W 9 u P j x J d G V t V H l w Z T 5 G b 3 J t d W x h P C 9 J d G V t V H l w Z T 4 8 S X R l b V B h d G g + U 2 V j d G l v b j E v c 3 d p b m d f c 3 R h d G V z X 3 N 1 c H 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M G R h Z D Q 5 M C 1 h Y T U y L T R l Y 2 U t O G M z N S 1 m Y j Q 0 N T E 5 O D c y Y m 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Q t M D k t M j h U M T A 6 M z Y 6 N D g u N D Q 5 O D U 2 N F o i I C 8 + P E V u d H J 5 I F R 5 c G U 9 I k Z p b G x D b 2 x 1 b W 5 U e X B l c y I g V m F s d W U 9 I n N C Z 1 l E Q m d Z P S I g L z 4 8 R W 5 0 c n k g V H l w Z T 0 i R m l s b E N v b H V t b k 5 h b W V z I i B W Y W x 1 Z T 0 i c 1 s m c X V v d D t D Y X R l Z 2 9 y e S Z x d W 9 0 O y w m c X V v d D t T d G F 0 Z S Z x d W 9 0 O y w m c X V v d D t F b G V j L i B W b 3 R l c y Z x d W 9 0 O y w m c X V v d D s y M D I w I E 1 h c m d p b i Z x d W 9 0 O y w m c X V v d D s y M D I 0 I F B v b G x p b m c 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d 2 l u Z 1 9 z d G F 0 Z X N f c 3 V w c G 9 y d C 9 D a G F u Z 2 V k I F R 5 c G U u e 0 N h d G V n b 3 J 5 L D B 9 J n F 1 b 3 Q 7 L C Z x d W 9 0 O 1 N l Y 3 R p b 2 4 x L 3 N 3 a W 5 n X 3 N 0 Y X R l c 1 9 z d X B w b 3 J 0 L 0 N o Y W 5 n Z W Q g V H l w Z S 5 7 U 3 R h d G U s M X 0 m c X V v d D s s J n F 1 b 3 Q 7 U 2 V j d G l v b j E v c 3 d p b m d f c 3 R h d G V z X 3 N 1 c H B v c n Q v Q 2 h h b m d l Z C B U e X B l L n t F b G V j L i B W b 3 R l c y w y f S Z x d W 9 0 O y w m c X V v d D t T Z W N 0 a W 9 u M S 9 z d 2 l u Z 1 9 z d G F 0 Z X N f c 3 V w c G 9 y d C 9 D a G F u Z 2 V k I F R 5 c G U u e z I w M j A g T W F y Z 2 l u L D N 9 J n F 1 b 3 Q 7 L C Z x d W 9 0 O 1 N l Y 3 R p b 2 4 x L 3 N 3 a W 5 n X 3 N 0 Y X R l c 1 9 z d X B w b 3 J 0 L 0 N o Y W 5 n Z W Q g V H l w Z S 5 7 M j A y N C B Q b 2 x s a W 5 n L D R 9 J n F 1 b 3 Q 7 X S w m c X V v d D t D b 2 x 1 b W 5 D b 3 V u d C Z x d W 9 0 O z o 1 L C Z x d W 9 0 O 0 t l e U N v b H V t b k 5 h b W V z J n F 1 b 3 Q 7 O l t d L C Z x d W 9 0 O 0 N v b H V t b k l k Z W 5 0 a X R p Z X M m c X V v d D s 6 W y Z x d W 9 0 O 1 N l Y 3 R p b 2 4 x L 3 N 3 a W 5 n X 3 N 0 Y X R l c 1 9 z d X B w b 3 J 0 L 0 N o Y W 5 n Z W Q g V H l w Z S 5 7 Q 2 F 0 Z W d v c n k s M H 0 m c X V v d D s s J n F 1 b 3 Q 7 U 2 V j d G l v b j E v c 3 d p b m d f c 3 R h d G V z X 3 N 1 c H B v c n Q v Q 2 h h b m d l Z C B U e X B l L n t T d G F 0 Z S w x f S Z x d W 9 0 O y w m c X V v d D t T Z W N 0 a W 9 u M S 9 z d 2 l u Z 1 9 z d G F 0 Z X N f c 3 V w c G 9 y d C 9 D a G F u Z 2 V k I F R 5 c G U u e 0 V s Z W M u I F Z v d G V z L D J 9 J n F 1 b 3 Q 7 L C Z x d W 9 0 O 1 N l Y 3 R p b 2 4 x L 3 N 3 a W 5 n X 3 N 0 Y X R l c 1 9 z d X B w b 3 J 0 L 0 N o Y W 5 n Z W Q g V H l w Z S 5 7 M j A y M C B N Y X J n a W 4 s M 3 0 m c X V v d D s s J n F 1 b 3 Q 7 U 2 V j d G l v b j E v c 3 d p b m d f c 3 R h d G V z X 3 N 1 c H B v c n Q v Q 2 h h b m d l Z C B U e X B l L n s y M D I 0 I F B v b G x p b m c s N H 0 m c X V v d D t d L C Z x d W 9 0 O 1 J l b G F 0 a W 9 u c 2 h p c E l u Z m 8 m c X V v d D s 6 W 1 1 9 I i A v P j w v U 3 R h Y m x l R W 5 0 c m l l c z 4 8 L 0 l 0 Z W 0 + P E l 0 Z W 0 + P E l 0 Z W 1 M b 2 N h d G l v b j 4 8 S X R l b V R 5 c G U + R m 9 y b X V s Y T w v S X R l b V R 5 c G U + P E l 0 Z W 1 Q Y X R o P l N l Y 3 R p b 2 4 x L 3 N 3 a W 5 n X 3 N 0 Y X R l c 1 9 z d X B w b 3 J 0 L 1 N v d X J j Z T w v S X R l b V B h d G g + P C 9 J d G V t T G 9 j Y X R p b 2 4 + P F N 0 Y W J s Z U V u d H J p Z X M g L z 4 8 L 0 l 0 Z W 0 + P E l 0 Z W 0 + P E l 0 Z W 1 M b 2 N h d G l v b j 4 8 S X R l b V R 5 c G U + R m 9 y b X V s Y T w v S X R l b V R 5 c G U + P E l 0 Z W 1 Q Y X R o P l N l Y 3 R p b 2 4 x L 3 N 3 a W 5 n X 3 N 0 Y X R l c 1 9 z d X B w b 3 J 0 L 1 B y b 2 1 v d G V k J T I w S G V h Z G V y c z w v S X R l b V B h d G g + P C 9 J d G V t T G 9 j Y X R p b 2 4 + P F N 0 Y W J s Z U V u d H J p Z X M g L z 4 8 L 0 l 0 Z W 0 + P E l 0 Z W 0 + P E l 0 Z W 1 M b 2 N h d G l v b j 4 8 S X R l b V R 5 c G U + R m 9 y b X V s Y T w v S X R l b V R 5 c G U + P E l 0 Z W 1 Q Y X R o P l N l Y 3 R p b 2 4 x L 3 N 3 a W 5 n X 3 N 0 Y X R l c 1 9 z d X B w b 3 J 0 L 0 N o Y W 5 n Z W Q l M j B U e X B l P C 9 J d G V t U G F 0 a D 4 8 L 0 l 0 Z W 1 M b 2 N h d G l v b j 4 8 U 3 R h Y m x l R W 5 0 c m l l c y A v P j w v S X R l b T 4 8 S X R l b T 4 8 S X R l b U x v Y 2 F 0 a W 9 u P j x J d G V t V H l w Z T 5 G b 3 J t d W x h P C 9 J d G V t V H l w Z T 4 8 S X R l b V B h d G g + U 2 V j d G l v b j E v Z W x l Y 3 R v c m F s X 2 N v b G x l Z 2 V f c 2 N l b m F y a W 9 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Y 0 N D N j M j c t O T I 2 O C 0 0 Z W U 4 L W I y M z E t Y T M y N G J m N z M 1 M D g w I i A v P j x F b n R y e S B U e X B l P S J C d W Z m Z X J O Z X h 0 U m V m c m V z a C I g V m F s d W U 9 I m w x I i A v P j x F b n R y e S B U e X B l P S J S Z X N 1 b H R U e X B l I i B W Y W x 1 Z T 0 i c 1 R h Y m x l I i A v P j x F b n R y e S B U e X B l P S J O Y W 1 l V X B k Y X R l Z E F m d G V y R m l s b C I g V m F s d W U 9 I m w w I i A v P j x F b n R y e S B U e X B l P S J G a W x s V G F y Z 2 V 0 I i B W Y W x 1 Z T 0 i c 2 V s Z W N 0 b 3 J h b F 9 j b 2 x s Z W d l X 3 N j Z W 5 h c m l v c 1 9 f M 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5 L T I 4 V D E y O j E 1 O j I w L j A 3 N z A x N D V a I i A v P j x F b n R y e S B U e X B l P S J G a W x s Q 2 9 s d W 1 u V H l w Z X M i I F Z h b H V l P S J z Q m d N R y I g L z 4 8 R W 5 0 c n k g V H l w Z T 0 i R m l s b E N v b H V t b k 5 h b W V z I i B W Y W x 1 Z T 0 i c 1 s m c X V v d D t D Y W 5 k a W R h d G U m c X V v d D s s J n F 1 b 3 Q 7 R W x l Y 3 R v c m F s I F Z v d G V z J n F 1 b 3 Q 7 L C Z x d W 9 0 O 1 N 0 Y X R 1 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V s Z W N 0 b 3 J h b F 9 j b 2 x s Z W d l X 3 N j Z W 5 h c m l v c y A o M i k v Q 2 h h b m d l Z C B U e X B l L n t D Y W 5 k a W R h d G U s M H 0 m c X V v d D s s J n F 1 b 3 Q 7 U 2 V j d G l v b j E v Z W x l Y 3 R v c m F s X 2 N v b G x l Z 2 V f c 2 N l b m F y a W 9 z I C g y K S 9 D a G F u Z 2 V k I F R 5 c G U u e 0 V s Z W N 0 b 3 J h b C B W b 3 R l c y w x f S Z x d W 9 0 O y w m c X V v d D t T Z W N 0 a W 9 u M S 9 l b G V j d G 9 y Y W x f Y 2 9 s b G V n Z V 9 z Y 2 V u Y X J p b 3 M g K D I p L 0 N o Y W 5 n Z W Q g V H l w Z S 5 7 U 3 R h d H V z L D J 9 J n F 1 b 3 Q 7 X S w m c X V v d D t D b 2 x 1 b W 5 D b 3 V u d C Z x d W 9 0 O z o z L C Z x d W 9 0 O 0 t l e U N v b H V t b k 5 h b W V z J n F 1 b 3 Q 7 O l t d L C Z x d W 9 0 O 0 N v b H V t b k l k Z W 5 0 a X R p Z X M m c X V v d D s 6 W y Z x d W 9 0 O 1 N l Y 3 R p b 2 4 x L 2 V s Z W N 0 b 3 J h b F 9 j b 2 x s Z W d l X 3 N j Z W 5 h c m l v c y A o M i k v Q 2 h h b m d l Z C B U e X B l L n t D Y W 5 k a W R h d G U s M H 0 m c X V v d D s s J n F 1 b 3 Q 7 U 2 V j d G l v b j E v Z W x l Y 3 R v c m F s X 2 N v b G x l Z 2 V f c 2 N l b m F y a W 9 z I C g y K S 9 D a G F u Z 2 V k I F R 5 c G U u e 0 V s Z W N 0 b 3 J h b C B W b 3 R l c y w x f S Z x d W 9 0 O y w m c X V v d D t T Z W N 0 a W 9 u M S 9 l b G V j d G 9 y Y W x f Y 2 9 s b G V n Z V 9 z Y 2 V u Y X J p b 3 M g K D I p L 0 N o Y W 5 n Z W Q g V H l w Z S 5 7 U 3 R h d H V z L D J 9 J n F 1 b 3 Q 7 X S w m c X V v d D t S Z W x h d G l v b n N o a X B J b m Z v J n F 1 b 3 Q 7 O l t d f S I g L z 4 8 L 1 N 0 Y W J s Z U V u d H J p Z X M + P C 9 J d G V t P j x J d G V t P j x J d G V t T G 9 j Y X R p b 2 4 + P E l 0 Z W 1 U e X B l P k Z v c m 1 1 b G E 8 L 0 l 0 Z W 1 U e X B l P j x J d G V t U G F 0 a D 5 T Z W N 0 a W 9 u M S 9 l b G V j d G 9 y Y W x f Y 2 9 s b G V n Z V 9 z Y 2 V u Y X J p b 3 M l M j A o M i k v U 2 9 1 c m N l P C 9 J d G V t U G F 0 a D 4 8 L 0 l 0 Z W 1 M b 2 N h d G l v b j 4 8 U 3 R h Y m x l R W 5 0 c m l l c y A v P j w v S X R l b T 4 8 S X R l b T 4 8 S X R l b U x v Y 2 F 0 a W 9 u P j x J d G V t V H l w Z T 5 G b 3 J t d W x h P C 9 J d G V t V H l w Z T 4 8 S X R l b V B h d G g + U 2 V j d G l v b j E v Z W x l Y 3 R v c m F s X 2 N v b G x l Z 2 V f c 2 N l b m F y a W 9 z J T I w K D I p L 1 B y b 2 1 v d G V k J T I w S G V h Z G V y c z w v S X R l b V B h d G g + P C 9 J d G V t T G 9 j Y X R p b 2 4 + P F N 0 Y W J s Z U V u d H J p Z X M g L z 4 8 L 0 l 0 Z W 0 + P E l 0 Z W 0 + P E l 0 Z W 1 M b 2 N h d G l v b j 4 8 S X R l b V R 5 c G U + R m 9 y b X V s Y T w v S X R l b V R 5 c G U + P E l 0 Z W 1 Q Y X R o P l N l Y 3 R p b 2 4 x L 2 V s Z W N 0 b 3 J h b F 9 j b 2 x s Z W d l X 3 N j Z W 5 h c m l v c y U y M C g y K S 9 D a G F u Z 2 V k J T I w V H l w Z T w v S X R l b V B h d G g + P C 9 J d G V t T G 9 j Y X R p b 2 4 + P F N 0 Y W J s Z U V u d H J p Z X M g L z 4 8 L 0 l 0 Z W 0 + P C 9 J d G V t c z 4 8 L 0 x v Y 2 F s U G F j a 2 F n Z U 1 l d G F k Y X R h R m l s Z T 4 W A A A A U E s F B g A A A A A A A A A A A A A A A A A A A A A A A C Y B A A A B A A A A 0 I y d 3 w E V 0 R G M e g D A T 8 K X 6 w E A A A B 1 + m d 8 Y J / t R L / 3 L o 1 E b t i p A A A A A A I A A A A A A B B m A A A A A Q A A I A A A A B r z J C 1 S w 5 4 5 o v d 7 1 k 9 u V d D n e O h j 0 5 2 h 2 V W j r N 7 p y W S s A A A A A A 6 A A A A A A g A A I A A A A L 4 4 G 4 / 2 / K j v 4 f K 7 9 t 1 E 2 n b q z Q F / w o Y x s 8 4 N r O b d R 3 T + U A A A A N W 2 6 o 8 Y 0 x 0 m U 0 D R x B p 5 l v Y U h o 9 N D q y e q V n 3 V l K g u z s 6 W + C X C B p x + P 4 B I U f U b F n Q j z 3 n G o R I t + N n 0 F 0 j v + h f l O m X W j E w j d G Y t q G z N F + 4 I a L E Q A A A A M 4 Y k v P i z 5 2 n N Q 0 p n P L i l J O u j g / a 7 T 4 I Y f R 0 7 v Z B t I K O I G g w W U s D Z E h t 2 1 j h r a g G J d 8 z C M T E + P l S H l Y 9 0 K g K h C Y = < / D a t a M a s h u p > 
</file>

<file path=customXml/itemProps1.xml><?xml version="1.0" encoding="utf-8"?>
<ds:datastoreItem xmlns:ds="http://schemas.openxmlformats.org/officeDocument/2006/customXml" ds:itemID="{A8AC89A7-DB65-416B-B991-A4F893DEFD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Polarized_states_results</vt:lpstr>
      <vt:lpstr>Mjority missing</vt:lpstr>
      <vt:lpstr>National Win %  </vt:lpstr>
      <vt:lpstr>2024_main_states_poll</vt:lpstr>
      <vt:lpstr>Swing States Win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 kritik</dc:creator>
  <cp:lastModifiedBy>Arvinkritik S.R</cp:lastModifiedBy>
  <dcterms:created xsi:type="dcterms:W3CDTF">2024-09-27T20:50:53Z</dcterms:created>
  <dcterms:modified xsi:type="dcterms:W3CDTF">2024-09-30T17:44:11Z</dcterms:modified>
</cp:coreProperties>
</file>