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gital Marketing\Acadgild\Assignments\Don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2" i="1" l="1"/>
  <c r="P21" i="1"/>
  <c r="P20" i="1"/>
  <c r="P19" i="1"/>
  <c r="K17" i="1" l="1"/>
  <c r="K18" i="1"/>
  <c r="K12" i="1"/>
  <c r="K15" i="1" s="1"/>
  <c r="H10" i="1"/>
  <c r="K14" i="1"/>
  <c r="K13" i="1"/>
  <c r="H18" i="1"/>
  <c r="H17" i="1"/>
  <c r="H16" i="1"/>
  <c r="H8" i="1"/>
  <c r="H5" i="1"/>
  <c r="H7" i="1"/>
  <c r="H6" i="1"/>
  <c r="H9" i="1" l="1"/>
  <c r="E13" i="1"/>
  <c r="E12" i="1"/>
  <c r="E11" i="1"/>
  <c r="E10" i="1"/>
  <c r="E9" i="1"/>
  <c r="E8" i="1"/>
  <c r="E7" i="1"/>
  <c r="E6" i="1"/>
  <c r="E5" i="1"/>
  <c r="E4" i="1"/>
  <c r="E3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<sst xmlns="http://schemas.openxmlformats.org/spreadsheetml/2006/main" count="20" uniqueCount="18">
  <si>
    <t>x</t>
  </si>
  <si>
    <t>Dev from Mean</t>
  </si>
  <si>
    <t>Mean</t>
  </si>
  <si>
    <t>Diff from 1 SD</t>
  </si>
  <si>
    <t xml:space="preserve">p </t>
  </si>
  <si>
    <t>p^x</t>
  </si>
  <si>
    <t>1-p</t>
  </si>
  <si>
    <t>n</t>
  </si>
  <si>
    <t>P(X=x)</t>
  </si>
  <si>
    <t>(1-p)^(n-x)</t>
  </si>
  <si>
    <r>
      <t>n</t>
    </r>
    <r>
      <rPr>
        <sz val="20"/>
        <color theme="1"/>
        <rFont val="Calibri Light"/>
        <family val="2"/>
        <scheme val="major"/>
      </rPr>
      <t>C</t>
    </r>
    <r>
      <rPr>
        <sz val="16"/>
        <color theme="1"/>
        <rFont val="Calibri Light"/>
        <family val="2"/>
        <scheme val="major"/>
      </rPr>
      <t>x</t>
    </r>
    <r>
      <rPr>
        <sz val="11"/>
        <color theme="1"/>
        <rFont val="Calibri Light"/>
        <family val="2"/>
        <scheme val="major"/>
      </rPr>
      <t xml:space="preserve"> </t>
    </r>
  </si>
  <si>
    <r>
      <t>b*(</t>
    </r>
    <r>
      <rPr>
        <i/>
        <sz val="10"/>
        <color rgb="FF000000"/>
        <rFont val="Segoe UI"/>
        <family val="2"/>
      </rPr>
      <t>x</t>
    </r>
    <r>
      <rPr>
        <sz val="10"/>
        <color rgb="FF000000"/>
        <rFont val="Segoe UI"/>
        <family val="2"/>
      </rPr>
      <t>; </t>
    </r>
    <r>
      <rPr>
        <i/>
        <sz val="10"/>
        <color rgb="FF000000"/>
        <rFont val="Segoe UI"/>
        <family val="2"/>
      </rPr>
      <t>r, P</t>
    </r>
    <r>
      <rPr>
        <sz val="10"/>
        <color rgb="FF000000"/>
        <rFont val="Segoe UI"/>
        <family val="2"/>
      </rPr>
      <t>) = </t>
    </r>
    <r>
      <rPr>
        <vertAlign val="subscript"/>
        <sz val="11"/>
        <color rgb="FF000000"/>
        <rFont val="Segoe UI"/>
        <family val="2"/>
      </rPr>
      <t>x-1</t>
    </r>
    <r>
      <rPr>
        <sz val="10"/>
        <color rgb="FF000000"/>
        <rFont val="Segoe UI"/>
        <family val="2"/>
      </rPr>
      <t>C</t>
    </r>
    <r>
      <rPr>
        <vertAlign val="subscript"/>
        <sz val="11"/>
        <color rgb="FF000000"/>
        <rFont val="Segoe UI"/>
        <family val="2"/>
      </rPr>
      <t>r-1</t>
    </r>
    <r>
      <rPr>
        <sz val="10"/>
        <color rgb="FF000000"/>
        <rFont val="Segoe UI"/>
        <family val="2"/>
      </rPr>
      <t> * P</t>
    </r>
    <r>
      <rPr>
        <vertAlign val="superscript"/>
        <sz val="11"/>
        <color rgb="FF000000"/>
        <rFont val="Segoe UI"/>
        <family val="2"/>
      </rPr>
      <t>r</t>
    </r>
    <r>
      <rPr>
        <sz val="10"/>
        <color rgb="FF000000"/>
        <rFont val="Segoe UI"/>
        <family val="2"/>
      </rPr>
      <t> * (1 - P)</t>
    </r>
    <r>
      <rPr>
        <vertAlign val="superscript"/>
        <sz val="11"/>
        <color rgb="FF000000"/>
        <rFont val="Segoe UI"/>
        <family val="2"/>
      </rPr>
      <t>x - r</t>
    </r>
  </si>
  <si>
    <t>r</t>
  </si>
  <si>
    <t>p</t>
  </si>
  <si>
    <t>X</t>
  </si>
  <si>
    <t>X0</t>
  </si>
  <si>
    <t>SIGMA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</si>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</sst>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0"/>
      <color rgb="FF000000"/>
      <name val="Segoe UI"/>
      <family val="2"/>
    </font>
    <font>
      <i/>
      <sz val="10"/>
      <color rgb="FF000000"/>
      <name val="Segoe UI"/>
      <family val="2"/>
    </font>
    <font>
      <vertAlign val="subscript"/>
      <sz val="11"/>
      <color rgb="FF000000"/>
      <name val="Segoe UI"/>
      <family val="2"/>
    </font>
    <font>
      <vertAlign val="superscript"/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9" fontId="2" fillId="0" borderId="1" xfId="1" applyFont="1" applyBorder="1"/>
    <xf numFmtId="10" fontId="2" fillId="0" borderId="1" xfId="1" applyNumberFormat="1" applyFont="1" applyBorder="1"/>
    <xf numFmtId="9" fontId="0" fillId="0" borderId="0" xfId="1" applyFo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0" fontId="5" fillId="0" borderId="0" xfId="0" applyFont="1"/>
    <xf numFmtId="164" fontId="2" fillId="0" borderId="1" xfId="1" applyNumberFormat="1" applyFont="1" applyBorder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4"/>
  <sheetViews>
    <sheetView tabSelected="1" topLeftCell="A4" workbookViewId="0">
      <selection activeCell="P23" sqref="P23"/>
    </sheetView>
  </sheetViews>
  <sheetFormatPr defaultRowHeight="15" x14ac:dyDescent="0.25"/>
  <cols>
    <col min="2" max="2" width="3.28515625" bestFit="1" customWidth="1"/>
    <col min="3" max="3" width="6.140625" bestFit="1" customWidth="1"/>
    <col min="4" max="4" width="14.85546875" bestFit="1" customWidth="1"/>
    <col min="5" max="5" width="13.42578125" bestFit="1" customWidth="1"/>
    <col min="7" max="7" width="10.5703125" bestFit="1" customWidth="1"/>
    <col min="8" max="8" width="9.5703125" bestFit="1" customWidth="1"/>
  </cols>
  <sheetData>
    <row r="2" spans="2:16" x14ac:dyDescent="0.25">
      <c r="B2" s="1" t="s">
        <v>0</v>
      </c>
      <c r="C2" s="1" t="s">
        <v>2</v>
      </c>
      <c r="D2" s="1" t="s">
        <v>1</v>
      </c>
      <c r="E2" s="1" t="s">
        <v>3</v>
      </c>
      <c r="G2" s="7" t="s">
        <v>7</v>
      </c>
      <c r="H2" s="8">
        <v>5</v>
      </c>
    </row>
    <row r="3" spans="2:16" x14ac:dyDescent="0.25">
      <c r="B3" s="2">
        <v>20</v>
      </c>
      <c r="C3" s="2">
        <v>23</v>
      </c>
      <c r="D3" s="3">
        <f>B3/C3</f>
        <v>0.86956521739130432</v>
      </c>
      <c r="E3" s="4">
        <f>D3-68%</f>
        <v>0.18956521739130427</v>
      </c>
      <c r="G3" s="9" t="s">
        <v>4</v>
      </c>
      <c r="H3" s="10">
        <v>0.7</v>
      </c>
    </row>
    <row r="4" spans="2:16" x14ac:dyDescent="0.25">
      <c r="B4" s="2">
        <v>15</v>
      </c>
      <c r="C4" s="2">
        <v>23</v>
      </c>
      <c r="D4" s="3">
        <f t="shared" ref="D4:D13" si="0">B4/C4</f>
        <v>0.65217391304347827</v>
      </c>
      <c r="E4" s="4">
        <f t="shared" ref="E4:E13" si="1">D4-68%</f>
        <v>-2.7826086956521778E-2</v>
      </c>
      <c r="G4" s="9" t="s">
        <v>0</v>
      </c>
      <c r="H4" s="8">
        <v>1</v>
      </c>
    </row>
    <row r="5" spans="2:16" ht="26.25" x14ac:dyDescent="0.4">
      <c r="B5" s="2">
        <v>26</v>
      </c>
      <c r="C5" s="2">
        <v>23</v>
      </c>
      <c r="D5" s="3">
        <f t="shared" si="0"/>
        <v>1.1304347826086956</v>
      </c>
      <c r="E5" s="4">
        <f t="shared" si="1"/>
        <v>0.45043478260869552</v>
      </c>
      <c r="G5" s="9" t="s">
        <v>10</v>
      </c>
      <c r="H5" s="8">
        <f>COMBIN(H2,H4)</f>
        <v>5</v>
      </c>
    </row>
    <row r="6" spans="2:16" ht="17.25" x14ac:dyDescent="0.3">
      <c r="B6" s="2">
        <v>32</v>
      </c>
      <c r="C6" s="2">
        <v>23</v>
      </c>
      <c r="D6" s="3">
        <f t="shared" si="0"/>
        <v>1.3913043478260869</v>
      </c>
      <c r="E6" s="4">
        <f t="shared" si="1"/>
        <v>0.71130434782608687</v>
      </c>
      <c r="G6" s="9" t="s">
        <v>5</v>
      </c>
      <c r="H6" s="11">
        <f>H3^H4</f>
        <v>0.7</v>
      </c>
      <c r="K6" s="13" t="s">
        <v>11</v>
      </c>
    </row>
    <row r="7" spans="2:16" x14ac:dyDescent="0.25">
      <c r="B7" s="2">
        <v>18</v>
      </c>
      <c r="C7" s="2">
        <v>23</v>
      </c>
      <c r="D7" s="3">
        <f t="shared" si="0"/>
        <v>0.78260869565217395</v>
      </c>
      <c r="E7" s="4">
        <f t="shared" si="1"/>
        <v>0.1026086956521739</v>
      </c>
      <c r="G7" s="9" t="s">
        <v>6</v>
      </c>
      <c r="H7" s="10">
        <f>(1-H3)</f>
        <v>0.30000000000000004</v>
      </c>
    </row>
    <row r="8" spans="2:16" x14ac:dyDescent="0.25">
      <c r="B8" s="2">
        <v>28</v>
      </c>
      <c r="C8" s="2">
        <v>23</v>
      </c>
      <c r="D8" s="3">
        <f t="shared" si="0"/>
        <v>1.2173913043478262</v>
      </c>
      <c r="E8" s="4">
        <f t="shared" si="1"/>
        <v>0.53739130434782612</v>
      </c>
      <c r="G8" s="9" t="s">
        <v>9</v>
      </c>
      <c r="H8" s="12">
        <f>H7^(H2-H4)</f>
        <v>8.1000000000000048E-3</v>
      </c>
    </row>
    <row r="9" spans="2:16" x14ac:dyDescent="0.25">
      <c r="B9" s="2">
        <v>35</v>
      </c>
      <c r="C9" s="2">
        <v>23</v>
      </c>
      <c r="D9" s="3">
        <f t="shared" si="0"/>
        <v>1.5217391304347827</v>
      </c>
      <c r="E9" s="4">
        <f t="shared" si="1"/>
        <v>0.84173913043478266</v>
      </c>
      <c r="G9" s="9" t="s">
        <v>8</v>
      </c>
      <c r="H9" s="14">
        <f>H8*H6*H5</f>
        <v>2.8350000000000014E-2</v>
      </c>
      <c r="K9" t="s">
        <v>0</v>
      </c>
      <c r="L9">
        <v>5</v>
      </c>
    </row>
    <row r="10" spans="2:16" x14ac:dyDescent="0.25">
      <c r="B10" s="2">
        <v>14</v>
      </c>
      <c r="C10" s="2">
        <v>23</v>
      </c>
      <c r="D10" s="3">
        <f t="shared" si="0"/>
        <v>0.60869565217391308</v>
      </c>
      <c r="E10" s="4">
        <f t="shared" si="1"/>
        <v>-7.1304347826086967E-2</v>
      </c>
      <c r="H10" s="15">
        <f>1-H9</f>
        <v>0.97165000000000001</v>
      </c>
      <c r="K10" t="s">
        <v>12</v>
      </c>
      <c r="L10">
        <v>1</v>
      </c>
    </row>
    <row r="11" spans="2:16" x14ac:dyDescent="0.25">
      <c r="B11" s="2">
        <v>26</v>
      </c>
      <c r="C11" s="2">
        <v>23</v>
      </c>
      <c r="D11" s="3">
        <f t="shared" si="0"/>
        <v>1.1304347826086956</v>
      </c>
      <c r="E11" s="4">
        <f t="shared" si="1"/>
        <v>0.45043478260869552</v>
      </c>
      <c r="K11" t="s">
        <v>13</v>
      </c>
      <c r="L11">
        <v>0.7</v>
      </c>
    </row>
    <row r="12" spans="2:16" x14ac:dyDescent="0.25">
      <c r="B12" s="2">
        <v>22</v>
      </c>
      <c r="C12" s="2">
        <v>23</v>
      </c>
      <c r="D12" s="3">
        <f t="shared" si="0"/>
        <v>0.95652173913043481</v>
      </c>
      <c r="E12" s="4">
        <f t="shared" si="1"/>
        <v>0.27652173913043476</v>
      </c>
      <c r="K12" s="16">
        <f>COMBIN(4,0)</f>
        <v>1</v>
      </c>
    </row>
    <row r="13" spans="2:16" x14ac:dyDescent="0.25">
      <c r="B13" s="2">
        <v>17</v>
      </c>
      <c r="C13" s="2">
        <v>23</v>
      </c>
      <c r="D13" s="3">
        <f t="shared" si="0"/>
        <v>0.73913043478260865</v>
      </c>
      <c r="E13" s="4">
        <f t="shared" si="1"/>
        <v>5.9130434782608599E-2</v>
      </c>
      <c r="K13">
        <f>L11^L10</f>
        <v>0.7</v>
      </c>
    </row>
    <row r="14" spans="2:16" x14ac:dyDescent="0.25">
      <c r="I14" s="6"/>
      <c r="J14" s="6"/>
      <c r="K14" s="6">
        <f>0.3^4</f>
        <v>8.0999999999999996E-3</v>
      </c>
      <c r="L14" s="6"/>
      <c r="M14" s="6"/>
    </row>
    <row r="15" spans="2:16" x14ac:dyDescent="0.25">
      <c r="K15">
        <f>K14*K13*K12</f>
        <v>5.6699999999999997E-3</v>
      </c>
      <c r="O15" t="s">
        <v>14</v>
      </c>
      <c r="P15">
        <v>14.6</v>
      </c>
    </row>
    <row r="16" spans="2:16" x14ac:dyDescent="0.25">
      <c r="H16">
        <f>(0.7*0.3)</f>
        <v>0.21</v>
      </c>
      <c r="O16" t="s">
        <v>15</v>
      </c>
      <c r="P16">
        <v>15.4</v>
      </c>
    </row>
    <row r="17" spans="8:16" x14ac:dyDescent="0.25">
      <c r="H17">
        <f>H16^4</f>
        <v>1.9448099999999995E-3</v>
      </c>
      <c r="K17">
        <f>-0.065*20</f>
        <v>-1.3</v>
      </c>
      <c r="M17" s="5"/>
      <c r="O17" t="s">
        <v>16</v>
      </c>
      <c r="P17">
        <v>2.5</v>
      </c>
    </row>
    <row r="18" spans="8:16" x14ac:dyDescent="0.25">
      <c r="H18">
        <f>1-H17</f>
        <v>0.99805518999999998</v>
      </c>
      <c r="K18">
        <f>K17+5.57</f>
        <v>4.2700000000000005</v>
      </c>
      <c r="O18" t="s">
        <v>17</v>
      </c>
      <c r="P18">
        <v>35</v>
      </c>
    </row>
    <row r="19" spans="8:16" x14ac:dyDescent="0.25">
      <c r="P19">
        <f>P15-P16</f>
        <v>-0.80000000000000071</v>
      </c>
    </row>
    <row r="20" spans="8:16" x14ac:dyDescent="0.25">
      <c r="P20">
        <f>SQRT(P18)</f>
        <v>5.9160797830996161</v>
      </c>
    </row>
    <row r="21" spans="8:16" x14ac:dyDescent="0.25">
      <c r="P21">
        <f>P17/P20</f>
        <v>0.42257712736425829</v>
      </c>
    </row>
    <row r="22" spans="8:16" x14ac:dyDescent="0.25">
      <c r="P22">
        <f>P19/P21</f>
        <v>-1.8931455305918787</v>
      </c>
    </row>
    <row r="24" spans="8:16" x14ac:dyDescent="0.25">
      <c r="L2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2016-12-28T05:31:52Z</dcterms:created>
  <dcterms:modified xsi:type="dcterms:W3CDTF">2016-12-29T07:31:56Z</dcterms:modified>
</cp:coreProperties>
</file>