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11"/>
  <workbookPr/>
  <mc:AlternateContent xmlns:mc="http://schemas.openxmlformats.org/markup-compatibility/2006">
    <mc:Choice Requires="x15">
      <x15ac:absPath xmlns:x15ac="http://schemas.microsoft.com/office/spreadsheetml/2010/11/ac" url="https://microsoft.sharepoint.com/teams/campusipkits/modernidentityservicesforapplications/Documents/"/>
    </mc:Choice>
  </mc:AlternateContent>
  <xr:revisionPtr revIDLastSave="0" documentId="8_{E44E319D-BD0C-44D8-A510-E904645F1569}" xr6:coauthVersionLast="34" xr6:coauthVersionMax="34" xr10:uidLastSave="{00000000-0000-0000-0000-000000000000}"/>
  <bookViews>
    <workbookView xWindow="0" yWindow="0" windowWidth="28800" windowHeight="11700" xr2:uid="{00000000-000D-0000-FFFF-FFFF00000000}"/>
  </bookViews>
  <sheets>
    <sheet name="Questionnaire" sheetId="2" r:id="rId1"/>
    <sheet name="Validation" sheetId="3" state="hidden" r:id="rId2"/>
  </sheet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2" l="1"/>
  <c r="B50" i="2"/>
  <c r="B49" i="2"/>
  <c r="B48" i="2"/>
  <c r="B47" i="2"/>
  <c r="B45" i="2"/>
  <c r="B44" i="2"/>
  <c r="B25" i="2"/>
  <c r="E48" i="2"/>
  <c r="E51" i="2"/>
  <c r="E50" i="2"/>
  <c r="E49" i="2"/>
  <c r="E30" i="2"/>
  <c r="E28" i="2"/>
  <c r="B28" i="2"/>
  <c r="B27" i="2"/>
  <c r="E25" i="2"/>
</calcChain>
</file>

<file path=xl/sharedStrings.xml><?xml version="1.0" encoding="utf-8"?>
<sst xmlns="http://schemas.openxmlformats.org/spreadsheetml/2006/main" count="163" uniqueCount="120">
  <si>
    <t>General Questions</t>
  </si>
  <si>
    <t>Question</t>
  </si>
  <si>
    <t>Answer</t>
  </si>
  <si>
    <t>Comments</t>
  </si>
  <si>
    <t>Instructions</t>
  </si>
  <si>
    <t>Application name?</t>
  </si>
  <si>
    <t>Common name for the app.</t>
  </si>
  <si>
    <t>Product name?</t>
  </si>
  <si>
    <t>The actual product name, including vendor name.  For home-gown apps just enter "in-house".</t>
  </si>
  <si>
    <t>Product version?</t>
  </si>
  <si>
    <t>Product version number</t>
  </si>
  <si>
    <t>Development platform version (if the app is custom)?</t>
  </si>
  <si>
    <t>Development platform such as .Net 4.0 or Java 1.8</t>
  </si>
  <si>
    <t>Application owner(s)?</t>
  </si>
  <si>
    <t>Enter names, phone numbers and emails</t>
  </si>
  <si>
    <t>Business unit/responsible team(s)?</t>
  </si>
  <si>
    <t>Actual business area/section/team name.</t>
  </si>
  <si>
    <t>Service criticality/priority?</t>
  </si>
  <si>
    <t>Such as Mission critical, SC/tier-1, 2, etc.</t>
  </si>
  <si>
    <t>OS/PaaS platform?</t>
  </si>
  <si>
    <t>Such as Windows Server, Azure, AWS, Linux.</t>
  </si>
  <si>
    <t>Infrastructure?</t>
  </si>
  <si>
    <t>Such as IIS, ASP.NET, Apache, Weblogic.</t>
  </si>
  <si>
    <t>Application Type?</t>
  </si>
  <si>
    <t>Such as Web application, Web API, Windows Service etc.</t>
  </si>
  <si>
    <t>Client Types?</t>
  </si>
  <si>
    <t>Client types, Such as browser, mobile app.</t>
  </si>
  <si>
    <t>Is there a test instance available for testing?</t>
  </si>
  <si>
    <t>Yes or No</t>
  </si>
  <si>
    <t>Is the test instance located in the production environment?</t>
  </si>
  <si>
    <t>This is to find out what identities will be used to access the non-production system?  Production identities or test identities?</t>
  </si>
  <si>
    <t>Number of Application users?</t>
  </si>
  <si>
    <t>Approximate number of users (rounded to hundred, thousand or ten thousand).</t>
  </si>
  <si>
    <t>Type of users accessing the app?</t>
  </si>
  <si>
    <t>Internal</t>
  </si>
  <si>
    <t>Could be Internal only, Internal and External or External. Internal users are present in the corporate directory and external users are managed in a separate directory or are B2B federated.</t>
  </si>
  <si>
    <t>Does the app need to be MFA enabled?</t>
  </si>
  <si>
    <t>No</t>
  </si>
  <si>
    <t>Detailed Questions</t>
  </si>
  <si>
    <t>App information</t>
  </si>
  <si>
    <t>App type?</t>
  </si>
  <si>
    <t>Not claim-aware</t>
  </si>
  <si>
    <t>Select from the drop down: Cloud-hosted Software-as-a-Service (SaaS) app or on-premises app (hosted in a private cloud, outsourcer's data center, or customer data center).</t>
  </si>
  <si>
    <t>App URL?</t>
  </si>
  <si>
    <t>Such as https://someapp.contoso.com</t>
  </si>
  <si>
    <t xml:space="preserve">Where are the identities for the app stored today? </t>
  </si>
  <si>
    <t>AD DS (Active Directory), LDAP Directory or other identity store.</t>
  </si>
  <si>
    <t>For example, does the sign-in page need additional text, or rewording for just this app?</t>
  </si>
  <si>
    <t>Yes</t>
  </si>
  <si>
    <t>How does the app authorize users?</t>
  </si>
  <si>
    <t>What AuthZ mechanisms are in use or expected?  AD groups, LDAP lookup, HTTP header, etc.</t>
  </si>
  <si>
    <t>From which location can the app be accessed?</t>
  </si>
  <si>
    <t>Both</t>
  </si>
  <si>
    <t>What Identity Provider is this app integrated with today (if any)?</t>
  </si>
  <si>
    <t>For examle SiteMinder, Netscaler, etc.</t>
  </si>
  <si>
    <t>User types and assignments</t>
  </si>
  <si>
    <t>Internal user accounts - managed on-premises?</t>
  </si>
  <si>
    <t>Identities for employees and contractors synchonized from the on-premises AD where they are managed. These users are authenticated either through federation or password sync.</t>
  </si>
  <si>
    <t>Internal user accounts - managed in Azure AD?</t>
  </si>
  <si>
    <t>Azure AD identities that are not present on-premises, such as admins, non-IT workers, etc.</t>
  </si>
  <si>
    <t>External user accounts - managed in their own on-premises directory?</t>
  </si>
  <si>
    <t>Non-employees, such as partners, suppliers, or vendors, that exist in an external directory and have their own IdP</t>
  </si>
  <si>
    <t>External user accounts - managed in their own Azure AD tenant?</t>
  </si>
  <si>
    <t>Non-employees, such as partners, suppliers, or vendors, that have accounts in their own Azure AD tenant.</t>
  </si>
  <si>
    <t>Assignment to the app?</t>
  </si>
  <si>
    <t>Groups</t>
  </si>
  <si>
    <t>In case of groups it could be for example one criteria-based group for all external users or one manually-managed  group for the admins.</t>
  </si>
  <si>
    <t>Conditional Access Policy</t>
  </si>
  <si>
    <t>Included locations?</t>
  </si>
  <si>
    <t>All locations</t>
  </si>
  <si>
    <t>Select from the dropdown.</t>
  </si>
  <si>
    <t>Excluded locations?</t>
  </si>
  <si>
    <t>All trusted IPs</t>
  </si>
  <si>
    <t>If "All locations" is selected, do you want to specifically exclude trusted IPs?</t>
  </si>
  <si>
    <t>Included device platforms?</t>
  </si>
  <si>
    <t>All platforms (including unsupported)</t>
  </si>
  <si>
    <t>Excluded device platforms?</t>
  </si>
  <si>
    <t>Select client apps?</t>
  </si>
  <si>
    <t>Select client apps</t>
  </si>
  <si>
    <t>Exchange ActiveSync?</t>
  </si>
  <si>
    <t>Not configured</t>
  </si>
  <si>
    <t>Controls?</t>
  </si>
  <si>
    <t>Allow access</t>
  </si>
  <si>
    <t>Require domain joined device</t>
  </si>
  <si>
    <t>Require one of the selected controls</t>
  </si>
  <si>
    <t>Assignments?</t>
  </si>
  <si>
    <t>Select users and groups</t>
  </si>
  <si>
    <t>Additional Info</t>
  </si>
  <si>
    <t>DO NOT EDIT THIS WORKSHEET</t>
  </si>
  <si>
    <t>AppType</t>
  </si>
  <si>
    <t>Yes/No</t>
  </si>
  <si>
    <t>Network</t>
  </si>
  <si>
    <t>Assignment</t>
  </si>
  <si>
    <t>LocationBasedPolicy</t>
  </si>
  <si>
    <t>DeviceBasedPolicy</t>
  </si>
  <si>
    <t>ClientApps</t>
  </si>
  <si>
    <t>Controls</t>
  </si>
  <si>
    <t>Assignments</t>
  </si>
  <si>
    <t>Type of users</t>
  </si>
  <si>
    <t>Claim-aware</t>
  </si>
  <si>
    <t>Corpnet</t>
  </si>
  <si>
    <t>All users</t>
  </si>
  <si>
    <t>Include</t>
  </si>
  <si>
    <t>Exclude</t>
  </si>
  <si>
    <t>Block access</t>
  </si>
  <si>
    <t>Require all the selected controls</t>
  </si>
  <si>
    <t>None</t>
  </si>
  <si>
    <t>Internet</t>
  </si>
  <si>
    <t>Android</t>
  </si>
  <si>
    <t>External</t>
  </si>
  <si>
    <t>Select device platforms</t>
  </si>
  <si>
    <t>iOS</t>
  </si>
  <si>
    <t>Apply policy only to supported platforms</t>
  </si>
  <si>
    <t>Interna and External</t>
  </si>
  <si>
    <t>Windows Phone</t>
  </si>
  <si>
    <t>All</t>
  </si>
  <si>
    <t>Require compliant device</t>
  </si>
  <si>
    <t>Windows</t>
  </si>
  <si>
    <t>Browser</t>
  </si>
  <si>
    <t>Mobile apps and desktop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</si>
</sst>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b/>
      <sz val="11"/>
      <color theme="1"/>
      <name val="Calibri"/>
      <family val="2"/>
      <scheme val="minor"/>
    </font>
    <font>
      <b/>
      <sz val="20"/>
      <color theme="1"/>
      <name val="Calibri Light"/>
      <family val="2"/>
      <scheme val="maj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6">
    <border>
      <left/>
      <right/>
      <top/>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7">
    <xf numFmtId="0" fontId="0" fillId="0" borderId="0" xfId="0"/>
    <xf numFmtId="0" fontId="0" fillId="4" borderId="0" xfId="0" applyFill="1"/>
    <xf numFmtId="0" fontId="3" fillId="0" borderId="0" xfId="0" applyFont="1"/>
    <xf numFmtId="0" fontId="3" fillId="2" borderId="7" xfId="0" applyFont="1" applyFill="1" applyBorder="1" applyAlignment="1">
      <alignment horizontal="right"/>
    </xf>
    <xf numFmtId="0" fontId="3" fillId="2" borderId="6" xfId="0" applyFont="1" applyFill="1" applyBorder="1" applyAlignment="1">
      <alignment wrapText="1"/>
    </xf>
    <xf numFmtId="0" fontId="3" fillId="4" borderId="8" xfId="0" applyFont="1" applyFill="1" applyBorder="1" applyAlignment="1">
      <alignment horizontal="right"/>
    </xf>
    <xf numFmtId="0" fontId="3" fillId="4" borderId="2" xfId="0" applyFont="1" applyFill="1" applyBorder="1" applyAlignment="1">
      <alignment horizontal="right"/>
    </xf>
    <xf numFmtId="0" fontId="3" fillId="4" borderId="0" xfId="0" applyFont="1" applyFill="1" applyAlignment="1">
      <alignment wrapText="1"/>
    </xf>
    <xf numFmtId="0" fontId="3" fillId="2" borderId="8" xfId="0" applyFont="1" applyFill="1" applyBorder="1" applyAlignment="1">
      <alignment horizontal="right"/>
    </xf>
    <xf numFmtId="0" fontId="3" fillId="2" borderId="2" xfId="0" applyFont="1" applyFill="1" applyBorder="1" applyAlignment="1">
      <alignment horizontal="right"/>
    </xf>
    <xf numFmtId="0" fontId="3" fillId="2" borderId="0" xfId="0" applyFont="1" applyFill="1" applyAlignment="1">
      <alignment wrapText="1"/>
    </xf>
    <xf numFmtId="0" fontId="3" fillId="4" borderId="14" xfId="0" applyFont="1" applyFill="1" applyBorder="1" applyAlignment="1">
      <alignment horizontal="right"/>
    </xf>
    <xf numFmtId="0" fontId="3" fillId="2" borderId="8" xfId="0" applyFont="1" applyFill="1" applyBorder="1" applyAlignment="1">
      <alignment horizontal="left" vertical="top"/>
    </xf>
    <xf numFmtId="0" fontId="3" fillId="4" borderId="8" xfId="0" applyFont="1" applyFill="1" applyBorder="1" applyAlignment="1">
      <alignment horizontal="left" vertical="top"/>
    </xf>
    <xf numFmtId="0" fontId="3" fillId="2" borderId="14" xfId="0" applyFont="1" applyFill="1" applyBorder="1" applyAlignment="1">
      <alignment horizontal="right"/>
    </xf>
    <xf numFmtId="0" fontId="3" fillId="2" borderId="8" xfId="0" applyFont="1" applyFill="1" applyBorder="1" applyAlignment="1">
      <alignment horizontal="center" vertical="top"/>
    </xf>
    <xf numFmtId="0" fontId="3" fillId="5" borderId="1" xfId="0" applyFont="1" applyFill="1" applyBorder="1"/>
    <xf numFmtId="0" fontId="3" fillId="2" borderId="8" xfId="0" applyFont="1" applyFill="1" applyBorder="1" applyAlignment="1">
      <alignment vertical="top" wrapText="1"/>
    </xf>
    <xf numFmtId="0" fontId="3" fillId="2" borderId="2" xfId="0" applyFont="1" applyFill="1" applyBorder="1" applyAlignment="1">
      <alignment vertical="top"/>
    </xf>
    <xf numFmtId="0" fontId="3" fillId="2" borderId="2" xfId="0" applyFont="1" applyFill="1" applyBorder="1" applyAlignment="1">
      <alignment vertical="top" wrapText="1"/>
    </xf>
    <xf numFmtId="0" fontId="3" fillId="4" borderId="0" xfId="0" applyFont="1" applyFill="1" applyBorder="1" applyAlignment="1">
      <alignment vertical="top" wrapText="1"/>
    </xf>
    <xf numFmtId="0" fontId="3" fillId="4" borderId="8" xfId="0" applyFont="1" applyFill="1" applyBorder="1" applyAlignment="1">
      <alignment vertical="top"/>
    </xf>
    <xf numFmtId="0" fontId="3" fillId="4" borderId="2" xfId="0" applyFont="1" applyFill="1" applyBorder="1" applyAlignment="1">
      <alignment vertical="top"/>
    </xf>
    <xf numFmtId="0" fontId="3" fillId="2" borderId="0" xfId="0" applyFont="1" applyFill="1" applyBorder="1" applyAlignment="1">
      <alignment vertical="top" wrapText="1"/>
    </xf>
    <xf numFmtId="0" fontId="3" fillId="2" borderId="8" xfId="0" applyFont="1" applyFill="1" applyBorder="1" applyAlignment="1">
      <alignment vertical="top"/>
    </xf>
    <xf numFmtId="0" fontId="3" fillId="4" borderId="3" xfId="0" applyFont="1" applyFill="1" applyBorder="1" applyAlignment="1">
      <alignment vertical="top" wrapText="1"/>
    </xf>
    <xf numFmtId="0" fontId="3" fillId="2" borderId="6" xfId="0" applyFont="1" applyFill="1" applyBorder="1" applyAlignment="1">
      <alignment vertical="top" wrapText="1"/>
    </xf>
    <xf numFmtId="0" fontId="3" fillId="2" borderId="7" xfId="0" applyFont="1" applyFill="1" applyBorder="1" applyAlignment="1">
      <alignment vertical="top"/>
    </xf>
    <xf numFmtId="0" fontId="3" fillId="2" borderId="5" xfId="0" applyFont="1" applyFill="1" applyBorder="1" applyAlignment="1">
      <alignment vertical="top"/>
    </xf>
    <xf numFmtId="0" fontId="3" fillId="2" borderId="3" xfId="0" applyFont="1" applyFill="1" applyBorder="1" applyAlignment="1">
      <alignment vertical="top" wrapText="1"/>
    </xf>
    <xf numFmtId="0" fontId="3" fillId="2" borderId="10" xfId="0" applyFont="1" applyFill="1" applyBorder="1" applyAlignment="1">
      <alignment vertical="top"/>
    </xf>
    <xf numFmtId="0" fontId="3" fillId="2" borderId="4" xfId="0" applyFont="1" applyFill="1" applyBorder="1" applyAlignment="1">
      <alignment vertical="top"/>
    </xf>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3" fillId="4" borderId="5" xfId="0" applyFont="1" applyFill="1" applyBorder="1" applyAlignment="1">
      <alignment vertical="top" wrapText="1"/>
    </xf>
    <xf numFmtId="0" fontId="3" fillId="4" borderId="8" xfId="0" applyFont="1" applyFill="1" applyBorder="1" applyAlignment="1">
      <alignment vertical="top" wrapText="1"/>
    </xf>
    <xf numFmtId="0" fontId="3" fillId="4" borderId="2" xfId="0" applyFont="1" applyFill="1" applyBorder="1" applyAlignment="1">
      <alignment vertical="top" wrapText="1"/>
    </xf>
    <xf numFmtId="0" fontId="3" fillId="4" borderId="10" xfId="0" applyFont="1" applyFill="1" applyBorder="1" applyAlignment="1">
      <alignment vertical="top" wrapText="1"/>
    </xf>
    <xf numFmtId="0" fontId="3" fillId="4" borderId="4" xfId="0" applyFont="1" applyFill="1" applyBorder="1" applyAlignment="1">
      <alignment vertical="top" wrapText="1"/>
    </xf>
    <xf numFmtId="0" fontId="3" fillId="2" borderId="0" xfId="0" applyFont="1" applyFill="1" applyAlignment="1">
      <alignment vertical="top" wrapText="1"/>
    </xf>
    <xf numFmtId="0" fontId="3" fillId="2" borderId="7" xfId="0" applyFont="1" applyFill="1" applyBorder="1" applyAlignment="1">
      <alignment vertical="top" wrapText="1"/>
    </xf>
    <xf numFmtId="0" fontId="3" fillId="4" borderId="0" xfId="0" applyFont="1" applyFill="1" applyAlignment="1">
      <alignment vertical="top" wrapText="1"/>
    </xf>
    <xf numFmtId="0" fontId="3" fillId="0" borderId="0" xfId="0" applyFont="1" applyAlignment="1">
      <alignment vertical="top"/>
    </xf>
    <xf numFmtId="0" fontId="3" fillId="0" borderId="2" xfId="0" applyFont="1" applyBorder="1" applyAlignment="1">
      <alignment vertical="top"/>
    </xf>
    <xf numFmtId="0" fontId="3" fillId="2" borderId="0" xfId="0" applyFont="1" applyFill="1" applyBorder="1" applyAlignment="1">
      <alignment horizontal="left" vertical="top"/>
    </xf>
    <xf numFmtId="0" fontId="0" fillId="4" borderId="0" xfId="0" applyFont="1" applyFill="1" applyBorder="1" applyAlignment="1">
      <alignment vertical="top" wrapText="1"/>
    </xf>
    <xf numFmtId="0" fontId="0" fillId="4" borderId="0" xfId="0" applyFont="1" applyFill="1" applyBorder="1" applyAlignment="1">
      <alignment wrapText="1"/>
    </xf>
    <xf numFmtId="0" fontId="0" fillId="2" borderId="0" xfId="0" applyFont="1" applyFill="1" applyAlignment="1">
      <alignment vertical="top" wrapText="1"/>
    </xf>
    <xf numFmtId="0" fontId="0" fillId="4" borderId="0" xfId="0" applyFont="1" applyFill="1" applyAlignment="1">
      <alignment vertical="top" wrapText="1"/>
    </xf>
    <xf numFmtId="0" fontId="3" fillId="4" borderId="0" xfId="0" applyFont="1" applyFill="1" applyBorder="1" applyAlignment="1">
      <alignment vertical="top"/>
    </xf>
    <xf numFmtId="0" fontId="0" fillId="2" borderId="15" xfId="0" applyFont="1" applyFill="1" applyBorder="1" applyAlignment="1">
      <alignment vertical="top" wrapText="1"/>
    </xf>
    <xf numFmtId="0" fontId="3" fillId="2" borderId="10" xfId="0" applyFont="1" applyFill="1" applyBorder="1" applyAlignment="1">
      <alignment vertical="top" wrapText="1"/>
    </xf>
    <xf numFmtId="0" fontId="3" fillId="2" borderId="4" xfId="0" applyFont="1" applyFill="1" applyBorder="1" applyAlignment="1">
      <alignment vertical="top" wrapText="1"/>
    </xf>
    <xf numFmtId="0" fontId="0" fillId="2" borderId="3" xfId="0" applyFont="1" applyFill="1" applyBorder="1" applyAlignment="1">
      <alignment vertical="top" wrapText="1"/>
    </xf>
    <xf numFmtId="0" fontId="0" fillId="2" borderId="8" xfId="0" applyFont="1" applyFill="1" applyBorder="1" applyAlignment="1">
      <alignment vertical="top"/>
    </xf>
    <xf numFmtId="0" fontId="3" fillId="0" borderId="3" xfId="0" applyFont="1" applyBorder="1"/>
    <xf numFmtId="0" fontId="3" fillId="4" borderId="0" xfId="0" applyFont="1" applyFill="1" applyBorder="1" applyAlignment="1">
      <alignment horizontal="center" vertical="top"/>
    </xf>
    <xf numFmtId="0" fontId="3" fillId="4" borderId="8" xfId="0" applyFont="1" applyFill="1" applyBorder="1" applyAlignment="1">
      <alignment horizontal="center" vertical="top"/>
    </xf>
    <xf numFmtId="0" fontId="0" fillId="4" borderId="0" xfId="0" applyFont="1" applyFill="1" applyBorder="1" applyAlignment="1">
      <alignment horizontal="left" vertical="top" wrapText="1"/>
    </xf>
    <xf numFmtId="0" fontId="0" fillId="4" borderId="14" xfId="0" applyFont="1" applyFill="1" applyBorder="1" applyAlignment="1">
      <alignment horizontal="left" vertical="top"/>
    </xf>
    <xf numFmtId="0" fontId="0" fillId="2" borderId="0" xfId="0" applyFont="1" applyFill="1" applyBorder="1" applyAlignment="1">
      <alignment horizontal="left" vertical="top" wrapText="1"/>
    </xf>
    <xf numFmtId="0" fontId="0" fillId="2" borderId="0" xfId="0" applyFont="1" applyFill="1" applyBorder="1" applyAlignment="1">
      <alignment vertical="top" wrapText="1"/>
    </xf>
    <xf numFmtId="0" fontId="0" fillId="4" borderId="6" xfId="0" applyFont="1" applyFill="1" applyBorder="1" applyAlignment="1">
      <alignment vertical="top" wrapText="1"/>
    </xf>
    <xf numFmtId="0" fontId="0" fillId="2" borderId="8" xfId="0" applyFont="1" applyFill="1" applyBorder="1" applyAlignment="1">
      <alignment horizontal="center" vertical="top"/>
    </xf>
    <xf numFmtId="0" fontId="3" fillId="4" borderId="0" xfId="0" applyFont="1" applyFill="1" applyBorder="1" applyAlignment="1">
      <alignment horizontal="left" vertical="top"/>
    </xf>
    <xf numFmtId="0" fontId="3" fillId="2" borderId="0" xfId="0" applyFont="1" applyFill="1" applyBorder="1" applyAlignment="1">
      <alignment horizontal="left" vertical="top" wrapText="1"/>
    </xf>
    <xf numFmtId="0" fontId="1" fillId="5" borderId="0"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 xfId="0" applyFont="1" applyFill="1" applyBorder="1" applyAlignment="1">
      <alignment horizontal="center" vertical="top"/>
    </xf>
    <xf numFmtId="0" fontId="1" fillId="5" borderId="11" xfId="0" applyFont="1" applyFill="1" applyBorder="1" applyAlignment="1">
      <alignment horizontal="center" vertical="top"/>
    </xf>
    <xf numFmtId="0" fontId="1" fillId="5" borderId="12" xfId="0" applyFont="1" applyFill="1" applyBorder="1" applyAlignment="1">
      <alignment horizontal="center" vertical="top"/>
    </xf>
    <xf numFmtId="0" fontId="1" fillId="2" borderId="2" xfId="0" applyFont="1" applyFill="1" applyBorder="1" applyAlignment="1">
      <alignment horizontal="center" vertical="center" textRotation="90" wrapText="1"/>
    </xf>
    <xf numFmtId="0" fontId="1" fillId="2" borderId="0" xfId="0" applyFont="1" applyFill="1" applyBorder="1" applyAlignment="1">
      <alignment horizontal="center" vertical="center" textRotation="90" wrapText="1"/>
    </xf>
    <xf numFmtId="0" fontId="1" fillId="2" borderId="4" xfId="0" applyFont="1" applyFill="1" applyBorder="1" applyAlignment="1">
      <alignment horizontal="center" vertical="center" textRotation="90" wrapText="1"/>
    </xf>
    <xf numFmtId="0" fontId="1" fillId="2" borderId="2" xfId="0" applyFont="1" applyFill="1" applyBorder="1" applyAlignment="1">
      <alignment textRotation="90" wrapText="1"/>
    </xf>
    <xf numFmtId="0" fontId="1" fillId="2" borderId="2" xfId="0" applyFont="1" applyFill="1" applyBorder="1" applyAlignment="1">
      <alignment textRotation="90"/>
    </xf>
    <xf numFmtId="0" fontId="1" fillId="2" borderId="4" xfId="0" applyFont="1" applyFill="1" applyBorder="1" applyAlignment="1">
      <alignment textRotation="90"/>
    </xf>
    <xf numFmtId="0" fontId="1" fillId="2" borderId="5" xfId="0" applyFont="1" applyFill="1" applyBorder="1" applyAlignment="1">
      <alignment horizontal="center" vertical="center" textRotation="90" wrapText="1"/>
    </xf>
    <xf numFmtId="0" fontId="2" fillId="6" borderId="0" xfId="0" applyFont="1" applyFill="1" applyAlignment="1">
      <alignment horizontal="center"/>
    </xf>
    <xf numFmtId="0" fontId="2" fillId="6" borderId="0" xfId="0" applyFont="1" applyFill="1" applyBorder="1" applyAlignment="1">
      <alignment horizontal="center" vertical="center"/>
    </xf>
    <xf numFmtId="0" fontId="2" fillId="6" borderId="3" xfId="0" applyFont="1" applyFill="1" applyBorder="1" applyAlignment="1">
      <alignment horizontal="center" vertical="center"/>
    </xf>
    <xf numFmtId="0" fontId="0" fillId="2" borderId="6" xfId="0" applyFont="1" applyFill="1" applyBorder="1" applyAlignment="1">
      <alignment horizontal="left" vertical="top"/>
    </xf>
    <xf numFmtId="0" fontId="3" fillId="2" borderId="5" xfId="0" applyFont="1" applyFill="1" applyBorder="1" applyAlignment="1">
      <alignment horizontal="left" vertical="top"/>
    </xf>
    <xf numFmtId="0" fontId="0" fillId="4" borderId="0" xfId="0" applyFont="1" applyFill="1" applyBorder="1" applyAlignment="1">
      <alignment horizontal="left" vertical="top"/>
    </xf>
    <xf numFmtId="0" fontId="0" fillId="4" borderId="2" xfId="0" applyFill="1" applyBorder="1" applyAlignment="1">
      <alignment horizontal="left" vertical="top"/>
    </xf>
    <xf numFmtId="0" fontId="0" fillId="2" borderId="0" xfId="0" applyFont="1" applyFill="1" applyBorder="1" applyAlignment="1">
      <alignment horizontal="left" vertical="top"/>
    </xf>
    <xf numFmtId="0" fontId="3" fillId="2" borderId="2" xfId="0" applyFont="1" applyFill="1" applyBorder="1" applyAlignment="1">
      <alignment horizontal="left" vertical="top"/>
    </xf>
    <xf numFmtId="0" fontId="0" fillId="0" borderId="2" xfId="0" applyBorder="1" applyAlignment="1">
      <alignment horizontal="left" vertical="top"/>
    </xf>
    <xf numFmtId="0" fontId="0" fillId="2" borderId="2" xfId="0" applyFill="1" applyBorder="1" applyAlignment="1">
      <alignment horizontal="left" vertical="top"/>
    </xf>
    <xf numFmtId="0" fontId="3" fillId="4" borderId="2" xfId="0" applyFont="1" applyFill="1" applyBorder="1" applyAlignment="1">
      <alignment horizontal="left" vertical="top"/>
    </xf>
    <xf numFmtId="0" fontId="1" fillId="5" borderId="9" xfId="0" applyFont="1" applyFill="1" applyBorder="1" applyAlignment="1">
      <alignment horizontal="center" vertical="center"/>
    </xf>
    <xf numFmtId="0" fontId="1" fillId="0" borderId="9" xfId="0" applyFont="1" applyBorder="1" applyAlignment="1">
      <alignment horizontal="center" vertical="center"/>
    </xf>
    <xf numFmtId="0" fontId="3" fillId="4" borderId="0" xfId="0" applyFont="1" applyFill="1" applyBorder="1" applyAlignment="1">
      <alignment horizontal="left" vertical="top"/>
    </xf>
    <xf numFmtId="0" fontId="3" fillId="2"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1" fillId="3" borderId="0" xfId="0" applyFont="1" applyFill="1" applyAlignment="1">
      <alignment horizontal="center" vertical="center"/>
    </xf>
    <xf numFmtId="0" fontId="0" fillId="0" borderId="0" xfId="0"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E51"/>
  <sheetViews>
    <sheetView tabSelected="1" zoomScale="120" zoomScaleNormal="120" workbookViewId="0" xr3:uid="{AEA406A1-0E4B-5B11-9CD5-51D6E497D94C}">
      <selection activeCell="C23" sqref="C23"/>
    </sheetView>
  </sheetViews>
  <sheetFormatPr defaultColWidth="9" defaultRowHeight="14.25"/>
  <cols>
    <col min="1" max="1" width="4.7109375" style="2" customWidth="1"/>
    <col min="2" max="2" width="47.28515625" style="42" customWidth="1"/>
    <col min="3" max="3" width="25.28515625" style="42" customWidth="1"/>
    <col min="4" max="4" width="25.28515625" style="43" customWidth="1"/>
    <col min="5" max="5" width="74.28515625" style="42" customWidth="1"/>
    <col min="6" max="16384" width="9" style="2"/>
  </cols>
  <sheetData>
    <row r="1" spans="1:5" ht="14.65" customHeight="1">
      <c r="A1" s="79" t="s">
        <v>0</v>
      </c>
      <c r="B1" s="79"/>
      <c r="C1" s="79"/>
      <c r="D1" s="79"/>
      <c r="E1" s="79"/>
    </row>
    <row r="2" spans="1:5" ht="14.65" customHeight="1">
      <c r="A2" s="80"/>
      <c r="B2" s="80"/>
      <c r="C2" s="80"/>
      <c r="D2" s="80"/>
      <c r="E2" s="80"/>
    </row>
    <row r="3" spans="1:5" ht="14.65" customHeight="1">
      <c r="A3" s="90" t="s">
        <v>1</v>
      </c>
      <c r="B3" s="91"/>
      <c r="C3" s="66" t="s">
        <v>2</v>
      </c>
      <c r="D3" s="67" t="s">
        <v>3</v>
      </c>
      <c r="E3" s="66" t="s">
        <v>4</v>
      </c>
    </row>
    <row r="4" spans="1:5">
      <c r="A4" s="81" t="s">
        <v>5</v>
      </c>
      <c r="B4" s="82"/>
      <c r="C4" s="3"/>
      <c r="D4" s="3"/>
      <c r="E4" s="4" t="s">
        <v>6</v>
      </c>
    </row>
    <row r="5" spans="1:5" ht="28.5">
      <c r="A5" s="83" t="s">
        <v>7</v>
      </c>
      <c r="B5" s="84"/>
      <c r="C5" s="5"/>
      <c r="D5" s="6"/>
      <c r="E5" s="46" t="s">
        <v>8</v>
      </c>
    </row>
    <row r="6" spans="1:5">
      <c r="A6" s="85" t="s">
        <v>9</v>
      </c>
      <c r="B6" s="86"/>
      <c r="C6" s="8"/>
      <c r="D6" s="9"/>
      <c r="E6" s="10" t="s">
        <v>10</v>
      </c>
    </row>
    <row r="7" spans="1:5">
      <c r="A7" s="83" t="s">
        <v>11</v>
      </c>
      <c r="B7" s="87"/>
      <c r="C7" s="5"/>
      <c r="D7" s="6"/>
      <c r="E7" s="46" t="s">
        <v>12</v>
      </c>
    </row>
    <row r="8" spans="1:5">
      <c r="A8" s="85" t="s">
        <v>13</v>
      </c>
      <c r="B8" s="86"/>
      <c r="C8" s="8"/>
      <c r="D8" s="9"/>
      <c r="E8" s="10" t="s">
        <v>14</v>
      </c>
    </row>
    <row r="9" spans="1:5">
      <c r="A9" s="83" t="s">
        <v>15</v>
      </c>
      <c r="B9" s="89"/>
      <c r="C9" s="5"/>
      <c r="D9" s="6"/>
      <c r="E9" s="7" t="s">
        <v>16</v>
      </c>
    </row>
    <row r="10" spans="1:5">
      <c r="A10" s="85" t="s">
        <v>17</v>
      </c>
      <c r="B10" s="86"/>
      <c r="C10" s="8"/>
      <c r="D10" s="9"/>
      <c r="E10" s="10" t="s">
        <v>18</v>
      </c>
    </row>
    <row r="11" spans="1:5">
      <c r="A11" s="83" t="s">
        <v>19</v>
      </c>
      <c r="B11" s="89"/>
      <c r="C11" s="5"/>
      <c r="D11" s="6"/>
      <c r="E11" s="7" t="s">
        <v>20</v>
      </c>
    </row>
    <row r="12" spans="1:5">
      <c r="A12" s="85" t="s">
        <v>21</v>
      </c>
      <c r="B12" s="86"/>
      <c r="C12" s="14"/>
      <c r="D12" s="8"/>
      <c r="E12" s="10" t="s">
        <v>22</v>
      </c>
    </row>
    <row r="13" spans="1:5">
      <c r="A13" s="83" t="s">
        <v>23</v>
      </c>
      <c r="B13" s="89"/>
      <c r="C13" s="64"/>
      <c r="D13" s="13"/>
      <c r="E13" s="64" t="s">
        <v>24</v>
      </c>
    </row>
    <row r="14" spans="1:5">
      <c r="A14" s="85" t="s">
        <v>25</v>
      </c>
      <c r="B14" s="86"/>
      <c r="C14" s="44"/>
      <c r="D14" s="12"/>
      <c r="E14" s="44" t="s">
        <v>26</v>
      </c>
    </row>
    <row r="15" spans="1:5">
      <c r="A15" s="92" t="s">
        <v>27</v>
      </c>
      <c r="B15" s="89"/>
      <c r="C15" s="11"/>
      <c r="D15" s="5"/>
      <c r="E15" s="7" t="s">
        <v>28</v>
      </c>
    </row>
    <row r="16" spans="1:5" ht="31.5" customHeight="1">
      <c r="A16" s="93" t="s">
        <v>29</v>
      </c>
      <c r="B16" s="94"/>
      <c r="C16" s="44"/>
      <c r="D16" s="12"/>
      <c r="E16" s="65" t="s">
        <v>30</v>
      </c>
    </row>
    <row r="17" spans="1:5">
      <c r="A17" s="83" t="s">
        <v>31</v>
      </c>
      <c r="B17" s="89"/>
      <c r="C17" s="56"/>
      <c r="D17" s="57"/>
      <c r="E17" s="59" t="s">
        <v>32</v>
      </c>
    </row>
    <row r="18" spans="1:5" ht="42.75">
      <c r="A18" s="85" t="s">
        <v>33</v>
      </c>
      <c r="B18" s="88"/>
      <c r="C18" s="63" t="s">
        <v>34</v>
      </c>
      <c r="D18" s="15"/>
      <c r="E18" s="60" t="s">
        <v>35</v>
      </c>
    </row>
    <row r="19" spans="1:5">
      <c r="A19" s="83" t="s">
        <v>36</v>
      </c>
      <c r="B19" s="84"/>
      <c r="C19" s="57" t="s">
        <v>37</v>
      </c>
      <c r="D19" s="57"/>
      <c r="E19" s="58"/>
    </row>
    <row r="20" spans="1:5" ht="14.65" customHeight="1">
      <c r="A20" s="78" t="s">
        <v>38</v>
      </c>
      <c r="B20" s="78"/>
      <c r="C20" s="78"/>
      <c r="D20" s="78"/>
      <c r="E20" s="78"/>
    </row>
    <row r="21" spans="1:5" ht="14.45" customHeight="1">
      <c r="A21" s="78"/>
      <c r="B21" s="78"/>
      <c r="C21" s="78"/>
      <c r="D21" s="78"/>
      <c r="E21" s="78"/>
    </row>
    <row r="22" spans="1:5" ht="14.65" thickBot="1">
      <c r="A22" s="16"/>
      <c r="B22" s="68" t="s">
        <v>1</v>
      </c>
      <c r="C22" s="69" t="s">
        <v>2</v>
      </c>
      <c r="D22" s="70" t="s">
        <v>3</v>
      </c>
      <c r="E22" s="68" t="s">
        <v>4</v>
      </c>
    </row>
    <row r="23" spans="1:5" ht="30" customHeight="1">
      <c r="A23" s="71" t="s">
        <v>39</v>
      </c>
      <c r="B23" s="61" t="s">
        <v>40</v>
      </c>
      <c r="C23" s="54" t="s">
        <v>41</v>
      </c>
      <c r="D23" s="18"/>
      <c r="E23" s="23" t="s">
        <v>42</v>
      </c>
    </row>
    <row r="24" spans="1:5" ht="18.399999999999999" customHeight="1">
      <c r="A24" s="71"/>
      <c r="B24" s="48" t="s">
        <v>43</v>
      </c>
      <c r="C24" s="35"/>
      <c r="D24" s="36"/>
      <c r="E24" s="48" t="s">
        <v>44</v>
      </c>
    </row>
    <row r="25" spans="1:5" ht="29.25" customHeight="1">
      <c r="A25" s="71"/>
      <c r="B25" s="23" t="str">
        <f>IF(C23="Claim-aware", "Does the app support SSO using federated authentication protocols, for example WS-Federation, SAML, Open ID Connect? (If it does not, please describe how authentication works in the comments section.)", "Does the app use Kerberos Authentication, Form Based Authentication or Header-based Authentication?")</f>
        <v>Does the app use Kerberos Authentication, Form Based Authentication or Header-based Authentication?</v>
      </c>
      <c r="C25" s="24"/>
      <c r="D25" s="18"/>
      <c r="E25" s="23" t="str">
        <f>IF(C23="Claim-aware", "Claims-aware app, for example that offloads authentication (AuthN) to an identity provider (IdP).","")</f>
        <v/>
      </c>
    </row>
    <row r="26" spans="1:5">
      <c r="A26" s="71"/>
      <c r="B26" s="45" t="s">
        <v>45</v>
      </c>
      <c r="C26" s="21"/>
      <c r="D26" s="22"/>
      <c r="E26" s="45" t="s">
        <v>46</v>
      </c>
    </row>
    <row r="27" spans="1:5" ht="28.5">
      <c r="A27" s="71"/>
      <c r="B27" s="23" t="str">
        <f>IF(C23="Claim-aware", "Does the app require specific, per-app customization of sign-in pages or realm-discovery pages?", "Is the app accessed using HTTPS or can it be configured to work over HTTPS?")</f>
        <v>Is the app accessed using HTTPS or can it be configured to work over HTTPS?</v>
      </c>
      <c r="C27" s="24" t="s">
        <v>37</v>
      </c>
      <c r="D27" s="18"/>
      <c r="E27" s="23" t="s">
        <v>47</v>
      </c>
    </row>
    <row r="28" spans="1:5" ht="40.15" customHeight="1">
      <c r="A28" s="71"/>
      <c r="B28" s="20" t="str">
        <f>IF(C23="Claim-aware", "Does the app have specific, complex claims/attribute issuance/transformation requirements? (If you are unsure, just describe what identity attributes are required for the app and from where they are sourced.)", "If the app utilizes TLS is the certificate issued by a commercial or corporate CA?")</f>
        <v>If the app utilizes TLS is the certificate issued by a commercial or corporate CA?</v>
      </c>
      <c r="C28" s="21" t="s">
        <v>48</v>
      </c>
      <c r="D28" s="22"/>
      <c r="E28" s="20" t="str">
        <f>IF(C23="Claim-aware", "For example, do you need to transform data before it can be issued, or concatenate multiple attributes into a new one?", "Commercial means purchsed from DigiCert, Verisign, etc. and corporate means customer-owned PKI")</f>
        <v>Commercial means purchsed from DigiCert, Verisign, etc. and corporate means customer-owned PKI</v>
      </c>
    </row>
    <row r="29" spans="1:5" ht="28.5">
      <c r="A29" s="71"/>
      <c r="B29" s="23" t="s">
        <v>49</v>
      </c>
      <c r="C29" s="24" t="s">
        <v>48</v>
      </c>
      <c r="D29" s="18"/>
      <c r="E29" s="23" t="s">
        <v>50</v>
      </c>
    </row>
    <row r="30" spans="1:5">
      <c r="A30" s="72"/>
      <c r="B30" s="20" t="s">
        <v>51</v>
      </c>
      <c r="C30" s="49" t="s">
        <v>52</v>
      </c>
      <c r="D30" s="49"/>
      <c r="E30" s="20" t="str">
        <f>IF(C30="Corpnet", "", "Is it available on the Internet today (or does it need to be published)?")</f>
        <v>Is it available on the Internet today (or does it need to be published)?</v>
      </c>
    </row>
    <row r="31" spans="1:5" ht="28.5">
      <c r="A31" s="73"/>
      <c r="B31" s="50" t="s">
        <v>53</v>
      </c>
      <c r="C31" s="51"/>
      <c r="D31" s="52"/>
      <c r="E31" s="53" t="s">
        <v>54</v>
      </c>
    </row>
    <row r="32" spans="1:5" ht="42.75">
      <c r="A32" s="77" t="s">
        <v>55</v>
      </c>
      <c r="B32" s="26" t="s">
        <v>56</v>
      </c>
      <c r="C32" s="27" t="s">
        <v>37</v>
      </c>
      <c r="D32" s="28"/>
      <c r="E32" s="26" t="s">
        <v>57</v>
      </c>
    </row>
    <row r="33" spans="1:5" ht="28.5">
      <c r="A33" s="71"/>
      <c r="B33" s="20" t="s">
        <v>58</v>
      </c>
      <c r="C33" s="21" t="s">
        <v>37</v>
      </c>
      <c r="D33" s="22"/>
      <c r="E33" s="20" t="s">
        <v>59</v>
      </c>
    </row>
    <row r="34" spans="1:5" ht="28.5">
      <c r="A34" s="71"/>
      <c r="B34" s="23" t="s">
        <v>60</v>
      </c>
      <c r="C34" s="24" t="s">
        <v>37</v>
      </c>
      <c r="D34" s="18"/>
      <c r="E34" s="23" t="s">
        <v>61</v>
      </c>
    </row>
    <row r="35" spans="1:5" ht="28.5">
      <c r="A35" s="71"/>
      <c r="B35" s="20" t="s">
        <v>62</v>
      </c>
      <c r="C35" s="21" t="s">
        <v>37</v>
      </c>
      <c r="D35" s="22"/>
      <c r="E35" s="20" t="s">
        <v>63</v>
      </c>
    </row>
    <row r="36" spans="1:5" ht="28.5">
      <c r="A36" s="73"/>
      <c r="B36" s="53" t="s">
        <v>64</v>
      </c>
      <c r="C36" s="30" t="s">
        <v>65</v>
      </c>
      <c r="D36" s="31"/>
      <c r="E36" s="29" t="s">
        <v>66</v>
      </c>
    </row>
    <row r="37" spans="1:5">
      <c r="A37" s="77" t="s">
        <v>67</v>
      </c>
      <c r="B37" s="62" t="s">
        <v>68</v>
      </c>
      <c r="C37" s="33" t="s">
        <v>69</v>
      </c>
      <c r="D37" s="34"/>
      <c r="E37" s="32" t="s">
        <v>70</v>
      </c>
    </row>
    <row r="38" spans="1:5">
      <c r="A38" s="71"/>
      <c r="B38" s="61" t="s">
        <v>71</v>
      </c>
      <c r="C38" s="17" t="s">
        <v>72</v>
      </c>
      <c r="D38" s="19"/>
      <c r="E38" s="23" t="s">
        <v>73</v>
      </c>
    </row>
    <row r="39" spans="1:5" ht="28.5">
      <c r="A39" s="71"/>
      <c r="B39" s="45" t="s">
        <v>74</v>
      </c>
      <c r="C39" s="35" t="s">
        <v>75</v>
      </c>
      <c r="D39" s="36"/>
      <c r="E39" s="20" t="s">
        <v>70</v>
      </c>
    </row>
    <row r="40" spans="1:5">
      <c r="A40" s="71"/>
      <c r="B40" s="61" t="s">
        <v>76</v>
      </c>
      <c r="C40" s="17"/>
      <c r="D40" s="19"/>
      <c r="E40" s="23"/>
    </row>
    <row r="41" spans="1:5">
      <c r="A41" s="71"/>
      <c r="B41" s="45" t="s">
        <v>77</v>
      </c>
      <c r="C41" s="35" t="s">
        <v>78</v>
      </c>
      <c r="D41" s="36"/>
      <c r="E41" s="20" t="s">
        <v>70</v>
      </c>
    </row>
    <row r="42" spans="1:5">
      <c r="A42" s="71"/>
      <c r="B42" s="61" t="s">
        <v>79</v>
      </c>
      <c r="C42" s="17" t="s">
        <v>80</v>
      </c>
      <c r="D42" s="19"/>
      <c r="E42" s="23" t="s">
        <v>70</v>
      </c>
    </row>
    <row r="43" spans="1:5">
      <c r="A43" s="71"/>
      <c r="B43" s="45" t="s">
        <v>81</v>
      </c>
      <c r="C43" s="35" t="s">
        <v>82</v>
      </c>
      <c r="D43" s="36"/>
      <c r="E43" s="20" t="s">
        <v>70</v>
      </c>
    </row>
    <row r="44" spans="1:5">
      <c r="A44" s="71"/>
      <c r="B44" s="23" t="str">
        <f>IF(C43="Allow access", C43, "")</f>
        <v>Allow access</v>
      </c>
      <c r="C44" s="17" t="s">
        <v>83</v>
      </c>
      <c r="D44" s="19"/>
      <c r="E44" s="23" t="s">
        <v>70</v>
      </c>
    </row>
    <row r="45" spans="1:5" ht="28.5">
      <c r="A45" s="71"/>
      <c r="B45" s="20" t="str">
        <f>IF(C43="Allow access", "For multiple controls?", "")</f>
        <v>For multiple controls?</v>
      </c>
      <c r="C45" s="35" t="s">
        <v>84</v>
      </c>
      <c r="D45" s="36"/>
      <c r="E45" s="20" t="s">
        <v>70</v>
      </c>
    </row>
    <row r="46" spans="1:5">
      <c r="A46" s="71"/>
      <c r="B46" s="61" t="s">
        <v>85</v>
      </c>
      <c r="C46" s="17" t="s">
        <v>86</v>
      </c>
      <c r="D46" s="19"/>
      <c r="E46" s="23" t="s">
        <v>70</v>
      </c>
    </row>
    <row r="47" spans="1:5">
      <c r="A47" s="71"/>
      <c r="B47" s="25" t="str">
        <f>IF(C46="Select users and groups", "Users/groups", "")</f>
        <v>Users/groups</v>
      </c>
      <c r="C47" s="37"/>
      <c r="D47" s="38"/>
      <c r="E47" s="25"/>
    </row>
    <row r="48" spans="1:5">
      <c r="A48" s="74" t="s">
        <v>87</v>
      </c>
      <c r="B48" s="47" t="str">
        <f>IF(C23="Claim-aware", "Protocol?", "")</f>
        <v/>
      </c>
      <c r="C48" s="40"/>
      <c r="D48" s="19"/>
      <c r="E48" s="47" t="str">
        <f>IF(C23="Claim-aware", "Such as WS-Federation (WS-Fed), WS-Trust, SAML 2.0 (SAML2P), Open ID Connect (OIDC)","")</f>
        <v/>
      </c>
    </row>
    <row r="49" spans="1:5">
      <c r="A49" s="75"/>
      <c r="B49" s="41" t="str">
        <f>IF(C23="Claim-aware", "Metadata?", "")</f>
        <v/>
      </c>
      <c r="C49" s="35"/>
      <c r="D49" s="36"/>
      <c r="E49" s="41" t="str">
        <f>IF(C23="Claim-aware",  "Does the app expose a metadata endpoint, if so specify the URL; if the metadata is proivided via file, state 'file' otherwise 'manual'","")</f>
        <v/>
      </c>
    </row>
    <row r="50" spans="1:5">
      <c r="A50" s="75"/>
      <c r="B50" s="39" t="str">
        <f>IF(C23="Claim-aware", "SP/IdP initiated?", "")</f>
        <v/>
      </c>
      <c r="C50" s="17"/>
      <c r="D50" s="19"/>
      <c r="E50" s="39" t="str">
        <f>IF(C23="Claim-aware", "If the app is a SAML2P app, is it SP-initiated or IdP-initiated?  Otherwise 'N/A'","")</f>
        <v/>
      </c>
    </row>
    <row r="51" spans="1:5" s="55" customFormat="1">
      <c r="A51" s="76"/>
      <c r="B51" s="25" t="str">
        <f>IF(C23="Claim-aware", "Claims required?", "")</f>
        <v/>
      </c>
      <c r="C51" s="37"/>
      <c r="D51" s="38"/>
      <c r="E51" s="25" t="str">
        <f>IF(C23="Claim-aware",  "What attributes or claims are required in the assertion (in addition to Name ID, this can be NULL)?", "")</f>
        <v/>
      </c>
    </row>
  </sheetData>
  <mergeCells count="23">
    <mergeCell ref="A18:B18"/>
    <mergeCell ref="A19:B19"/>
    <mergeCell ref="A17:B17"/>
    <mergeCell ref="A3:B3"/>
    <mergeCell ref="A9:B9"/>
    <mergeCell ref="A10:B10"/>
    <mergeCell ref="A11:B11"/>
    <mergeCell ref="A12:B12"/>
    <mergeCell ref="A14:B14"/>
    <mergeCell ref="A13:B13"/>
    <mergeCell ref="A15:B15"/>
    <mergeCell ref="A16:B16"/>
    <mergeCell ref="A1:E2"/>
    <mergeCell ref="A4:B4"/>
    <mergeCell ref="A5:B5"/>
    <mergeCell ref="A6:B6"/>
    <mergeCell ref="A8:B8"/>
    <mergeCell ref="A7:B7"/>
    <mergeCell ref="A23:A31"/>
    <mergeCell ref="A48:A51"/>
    <mergeCell ref="A32:A36"/>
    <mergeCell ref="A37:A47"/>
    <mergeCell ref="A20:E21"/>
  </mergeCell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4">
        <x14:dataValidation type="list" allowBlank="1" showInputMessage="1" showErrorMessage="1" promptTitle="Application Type" prompt="Select whether the app is a Software-as-a-Service (SaaS) [cloud-based] or on-premises (customer or partner hosted) app." xr:uid="{00000000-0002-0000-0000-000000000000}">
          <x14:formula1>
            <xm:f>Validation!$A$4:$A$5</xm:f>
          </x14:formula1>
          <xm:sqref>C23</xm:sqref>
        </x14:dataValidation>
        <x14:dataValidation type="list" allowBlank="1" showInputMessage="1" showErrorMessage="1" xr:uid="{00000000-0002-0000-0000-000001000000}">
          <x14:formula1>
            <xm:f>Validation!$B$4:$B$5</xm:f>
          </x14:formula1>
          <xm:sqref>C49 C32:C35 C25:C29 C19</xm:sqref>
        </x14:dataValidation>
        <x14:dataValidation type="list" allowBlank="1" showInputMessage="1" showErrorMessage="1" promptTitle="Network location" prompt="Corpnet-only, Internet facing only, or both corpnet and Internet available" xr:uid="{00000000-0002-0000-0000-000002000000}">
          <x14:formula1>
            <xm:f>Validation!$C$4:$C$6</xm:f>
          </x14:formula1>
          <xm:sqref>C24 C30:C31 C48:C51</xm:sqref>
        </x14:dataValidation>
        <x14:dataValidation type="list" allowBlank="1" showInputMessage="1" showErrorMessage="1" promptTitle="User assignment" prompt="All users can access the app or only members of selected groups?" xr:uid="{00000000-0002-0000-0000-000003000000}">
          <x14:formula1>
            <xm:f>Validation!$D$4:$D$5</xm:f>
          </x14:formula1>
          <xm:sqref>C36</xm:sqref>
        </x14:dataValidation>
        <x14:dataValidation type="list" allowBlank="1" showInputMessage="1" showErrorMessage="1" xr:uid="{00000000-0002-0000-0000-000004000000}">
          <x14:formula1>
            <xm:f>Validation!$E$5:$E$7</xm:f>
          </x14:formula1>
          <xm:sqref>C37</xm:sqref>
        </x14:dataValidation>
        <x14:dataValidation type="list" allowBlank="1" showInputMessage="1" showErrorMessage="1" xr:uid="{00000000-0002-0000-0000-000005000000}">
          <x14:formula1>
            <xm:f>Validation!$F$5:$F$6</xm:f>
          </x14:formula1>
          <xm:sqref>C38</xm:sqref>
        </x14:dataValidation>
        <x14:dataValidation type="list" allowBlank="1" showInputMessage="1" showErrorMessage="1" xr:uid="{00000000-0002-0000-0000-000006000000}">
          <x14:formula1>
            <xm:f>Validation!$G$5:$G$6</xm:f>
          </x14:formula1>
          <xm:sqref>C39</xm:sqref>
        </x14:dataValidation>
        <x14:dataValidation type="list" allowBlank="1" showInputMessage="1" showErrorMessage="1" xr:uid="{00000000-0002-0000-0000-000007000000}">
          <x14:formula1>
            <xm:f>Validation!$J$5:$J$6</xm:f>
          </x14:formula1>
          <xm:sqref>C42</xm:sqref>
        </x14:dataValidation>
        <x14:dataValidation type="list" allowBlank="1" showInputMessage="1" showErrorMessage="1" xr:uid="{00000000-0002-0000-0000-000008000000}">
          <x14:formula1>
            <xm:f>Validation!$I$5:$I$6</xm:f>
          </x14:formula1>
          <xm:sqref>C41</xm:sqref>
        </x14:dataValidation>
        <x14:dataValidation type="list" allowBlank="1" showInputMessage="1" showErrorMessage="1" xr:uid="{00000000-0002-0000-0000-000009000000}">
          <x14:formula1>
            <xm:f>Validation!$J$4:$J$5</xm:f>
          </x14:formula1>
          <xm:sqref>C43</xm:sqref>
        </x14:dataValidation>
        <x14:dataValidation type="list" allowBlank="1" showInputMessage="1" showErrorMessage="1" xr:uid="{00000000-0002-0000-0000-00000A000000}">
          <x14:formula1>
            <xm:f>Validation!$K$4:$K$5</xm:f>
          </x14:formula1>
          <xm:sqref>C45</xm:sqref>
        </x14:dataValidation>
        <x14:dataValidation type="list" allowBlank="1" showInputMessage="1" showErrorMessage="1" xr:uid="{00000000-0002-0000-0000-00000B000000}">
          <x14:formula1>
            <xm:f>Validation!$L$4:$L$6</xm:f>
          </x14:formula1>
          <xm:sqref>C46</xm:sqref>
        </x14:dataValidation>
        <x14:dataValidation type="list" allowBlank="1" showInputMessage="1" showErrorMessage="1" xr:uid="{00000000-0002-0000-0000-00000C000000}">
          <x14:formula1>
            <xm:f>Validation!$J$7:$J$8</xm:f>
          </x14:formula1>
          <xm:sqref>C44</xm:sqref>
        </x14:dataValidation>
        <x14:dataValidation type="list" allowBlank="1" showInputMessage="1" showErrorMessage="1" xr:uid="{00000000-0002-0000-0000-00000D000000}">
          <x14:formula1>
            <xm:f>Validation!$M$4:$M$6</xm:f>
          </x14:formula1>
          <xm:sqref>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M15"/>
  <sheetViews>
    <sheetView workbookViewId="0" xr3:uid="{958C4451-9541-5A59-BF78-D2F731DF1C81}">
      <selection activeCell="M4" sqref="M4:M6"/>
    </sheetView>
  </sheetViews>
  <sheetFormatPr defaultRowHeight="14.25"/>
  <cols>
    <col min="1" max="1" width="12.5703125" customWidth="1"/>
    <col min="9" max="9" width="21" customWidth="1"/>
    <col min="10" max="10" width="17.5703125" customWidth="1"/>
    <col min="11" max="11" width="19.42578125" customWidth="1"/>
  </cols>
  <sheetData>
    <row r="1" spans="1:13">
      <c r="A1" s="95" t="s">
        <v>88</v>
      </c>
      <c r="B1" s="95"/>
      <c r="C1" s="95"/>
      <c r="D1" s="95"/>
      <c r="E1" s="95"/>
      <c r="F1" s="95"/>
      <c r="G1" s="95"/>
      <c r="H1" s="95"/>
      <c r="I1" s="95"/>
      <c r="J1" s="95"/>
      <c r="K1" s="95"/>
      <c r="L1" s="95"/>
      <c r="M1" s="96"/>
    </row>
    <row r="2" spans="1:13">
      <c r="A2" s="95"/>
      <c r="B2" s="95"/>
      <c r="C2" s="95"/>
      <c r="D2" s="95"/>
      <c r="E2" s="95"/>
      <c r="F2" s="95"/>
      <c r="G2" s="95"/>
      <c r="H2" s="95"/>
      <c r="I2" s="95"/>
      <c r="J2" s="95"/>
      <c r="K2" s="95"/>
      <c r="L2" s="95"/>
      <c r="M2" s="96"/>
    </row>
    <row r="3" spans="1:13">
      <c r="A3" s="1" t="s">
        <v>89</v>
      </c>
      <c r="B3" s="1" t="s">
        <v>90</v>
      </c>
      <c r="C3" s="1" t="s">
        <v>91</v>
      </c>
      <c r="D3" s="1" t="s">
        <v>92</v>
      </c>
      <c r="E3" s="1" t="s">
        <v>93</v>
      </c>
      <c r="F3" s="1"/>
      <c r="G3" s="1" t="s">
        <v>94</v>
      </c>
      <c r="H3" s="1"/>
      <c r="I3" s="1" t="s">
        <v>95</v>
      </c>
      <c r="J3" s="1" t="s">
        <v>96</v>
      </c>
      <c r="K3" s="1"/>
      <c r="L3" s="1" t="s">
        <v>97</v>
      </c>
      <c r="M3" s="1" t="s">
        <v>98</v>
      </c>
    </row>
    <row r="4" spans="1:13">
      <c r="A4" s="1" t="s">
        <v>99</v>
      </c>
      <c r="B4" s="1" t="s">
        <v>48</v>
      </c>
      <c r="C4" s="1" t="s">
        <v>100</v>
      </c>
      <c r="D4" s="1" t="s">
        <v>101</v>
      </c>
      <c r="E4" s="1" t="s">
        <v>102</v>
      </c>
      <c r="F4" s="1" t="s">
        <v>103</v>
      </c>
      <c r="G4" s="1" t="s">
        <v>102</v>
      </c>
      <c r="H4" s="1" t="s">
        <v>103</v>
      </c>
      <c r="I4" s="1" t="s">
        <v>78</v>
      </c>
      <c r="J4" s="1" t="s">
        <v>104</v>
      </c>
      <c r="K4" s="1" t="s">
        <v>105</v>
      </c>
      <c r="L4" s="1" t="s">
        <v>106</v>
      </c>
      <c r="M4" s="1" t="s">
        <v>34</v>
      </c>
    </row>
    <row r="5" spans="1:13">
      <c r="A5" s="1" t="s">
        <v>41</v>
      </c>
      <c r="B5" s="1" t="s">
        <v>37</v>
      </c>
      <c r="C5" s="1" t="s">
        <v>107</v>
      </c>
      <c r="D5" s="1" t="s">
        <v>65</v>
      </c>
      <c r="E5" s="1" t="s">
        <v>80</v>
      </c>
      <c r="F5" s="1" t="s">
        <v>80</v>
      </c>
      <c r="G5" s="1" t="s">
        <v>75</v>
      </c>
      <c r="H5" s="1" t="s">
        <v>108</v>
      </c>
      <c r="I5" s="1" t="s">
        <v>80</v>
      </c>
      <c r="J5" s="1" t="s">
        <v>82</v>
      </c>
      <c r="K5" s="1" t="s">
        <v>84</v>
      </c>
      <c r="L5" s="1" t="s">
        <v>101</v>
      </c>
      <c r="M5" s="1" t="s">
        <v>109</v>
      </c>
    </row>
    <row r="6" spans="1:13">
      <c r="A6" s="1"/>
      <c r="B6" s="1"/>
      <c r="C6" s="1" t="s">
        <v>52</v>
      </c>
      <c r="D6" s="1"/>
      <c r="E6" s="1" t="s">
        <v>69</v>
      </c>
      <c r="F6" s="1" t="s">
        <v>72</v>
      </c>
      <c r="G6" s="1" t="s">
        <v>110</v>
      </c>
      <c r="H6" s="1" t="s">
        <v>111</v>
      </c>
      <c r="I6" s="1" t="s">
        <v>78</v>
      </c>
      <c r="J6" s="1" t="s">
        <v>112</v>
      </c>
      <c r="K6" s="1"/>
      <c r="L6" s="1" t="s">
        <v>86</v>
      </c>
      <c r="M6" s="1" t="s">
        <v>113</v>
      </c>
    </row>
    <row r="7" spans="1:13">
      <c r="A7" s="1"/>
      <c r="B7" s="1"/>
      <c r="C7" s="1"/>
      <c r="D7" s="1"/>
      <c r="E7" s="1" t="s">
        <v>72</v>
      </c>
      <c r="F7" s="1"/>
      <c r="G7" s="1" t="s">
        <v>108</v>
      </c>
      <c r="H7" s="1" t="s">
        <v>114</v>
      </c>
      <c r="I7" s="1" t="s">
        <v>115</v>
      </c>
      <c r="J7" s="1" t="s">
        <v>116</v>
      </c>
      <c r="K7" s="1"/>
      <c r="L7" s="1"/>
      <c r="M7" s="1"/>
    </row>
    <row r="8" spans="1:13">
      <c r="A8" s="1"/>
      <c r="B8" s="1"/>
      <c r="C8" s="1"/>
      <c r="D8" s="1"/>
      <c r="E8" s="1"/>
      <c r="F8" s="1"/>
      <c r="G8" s="1" t="s">
        <v>111</v>
      </c>
      <c r="H8" s="1" t="s">
        <v>117</v>
      </c>
      <c r="I8" s="1" t="s">
        <v>118</v>
      </c>
      <c r="J8" s="1" t="s">
        <v>83</v>
      </c>
      <c r="K8" s="1"/>
      <c r="L8" s="1"/>
      <c r="M8" s="1"/>
    </row>
    <row r="9" spans="1:13">
      <c r="A9" s="1"/>
      <c r="B9" s="1"/>
      <c r="C9" s="1"/>
      <c r="D9" s="1"/>
      <c r="E9" s="1"/>
      <c r="F9" s="1"/>
      <c r="G9" s="1" t="s">
        <v>114</v>
      </c>
      <c r="H9" s="1"/>
      <c r="I9" s="1" t="s">
        <v>119</v>
      </c>
      <c r="J9" s="1"/>
      <c r="K9" s="1"/>
      <c r="L9" s="1"/>
      <c r="M9" s="1"/>
    </row>
    <row r="10" spans="1:13">
      <c r="A10" s="1"/>
      <c r="B10" s="1"/>
      <c r="C10" s="1"/>
      <c r="D10" s="1"/>
      <c r="E10" s="1"/>
      <c r="F10" s="1"/>
      <c r="G10" s="1" t="s">
        <v>117</v>
      </c>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sheetData>
  <mergeCells count="1">
    <mergeCell ref="A1:M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ampus IPKit Document" ma:contentTypeID="0x01010079CA57CA2DAD654DAB031774EE67465800FF22C14E3380F141B00C804EB723BB130046337263ED3CC349BC2CA2F014622EBF" ma:contentTypeVersion="1178" ma:contentTypeDescription="" ma:contentTypeScope="" ma:versionID="7ee6a1b02c1ae3ac0d3edbda357016c0">
  <xsd:schema xmlns:xsd="http://www.w3.org/2001/XMLSchema" xmlns:xs="http://www.w3.org/2001/XMLSchema" xmlns:p="http://schemas.microsoft.com/office/2006/metadata/properties" xmlns:ns3="230e9df3-be65-4c73-a93b-d1236ebd677e" xmlns:ns4="a03db2c4-cfa1-47cf-b926-9ba3cc5eb230" xmlns:ns5="0717d4bb-da9d-4f31-abe9-5af7e342dd67" xmlns:ns6="http://schemas.microsoft.com/sharepoint/v4" targetNamespace="http://schemas.microsoft.com/office/2006/metadata/properties" ma:root="true" ma:fieldsID="90b993bd74ec01bb830c3c4cd588c10a" ns3:_="" ns4:_="" ns5:_="" ns6:_="">
    <xsd:import namespace="230e9df3-be65-4c73-a93b-d1236ebd677e"/>
    <xsd:import namespace="a03db2c4-cfa1-47cf-b926-9ba3cc5eb230"/>
    <xsd:import namespace="0717d4bb-da9d-4f31-abe9-5af7e342dd67"/>
    <xsd:import namespace="http://schemas.microsoft.com/sharepoint/v4"/>
    <xsd:element name="properties">
      <xsd:complexType>
        <xsd:sequence>
          <xsd:element name="documentManagement">
            <xsd:complexType>
              <xsd:all>
                <xsd:element ref="ns3:DocumentDescription" minOccurs="0"/>
                <xsd:element ref="ns4:QuickStartVisible" minOccurs="0"/>
                <xsd:element ref="ns4:QuickStartOrder" minOccurs="0"/>
                <xsd:element ref="ns3:DerivedFromID" minOccurs="0"/>
                <xsd:element ref="ns3:Peer_x0020_Review_x0020_Count" minOccurs="0"/>
                <xsd:element ref="ns3:Peer_x0020_Review_x0020_Indicator" minOccurs="0"/>
                <xsd:element ref="ns4:SMEComments" minOccurs="0"/>
                <xsd:element ref="ns4:SMEReviewCount" minOccurs="0"/>
                <xsd:element ref="ns4:SMEReviewIndicator" minOccurs="0"/>
                <xsd:element ref="ns4:m30021b8fec0475c8e6348a3d0c06a07" minOccurs="0"/>
                <xsd:element ref="ns3:_dlc_DocId" minOccurs="0"/>
                <xsd:element ref="ns3:_dlc_DocIdUrl" minOccurs="0"/>
                <xsd:element ref="ns3:oad7af80ad0f4ba99bb03b3894ab533c" minOccurs="0"/>
                <xsd:element ref="ns3:TaxCatchAll" minOccurs="0"/>
                <xsd:element ref="ns3:TaxCatchAllLabel" minOccurs="0"/>
                <xsd:element ref="ns4:p2cc2700055643d8b7538b146d9b1b61" minOccurs="0"/>
                <xsd:element ref="ns3:_dlc_DocIdPersistId" minOccurs="0"/>
                <xsd:element ref="ns3:ServicesIPV1" minOccurs="0"/>
                <xsd:element ref="ns3:ServicesIPV3" minOccurs="0"/>
                <xsd:element ref="ns3:ServicesIPV2" minOccurs="0"/>
                <xsd:element ref="ns3:af1f5bfae61e4243aac9966cb19580e1" minOccurs="0"/>
                <xsd:element ref="ns5:MediaServiceMetadata" minOccurs="0"/>
                <xsd:element ref="ns5:MediaServiceFastMetadata" minOccurs="0"/>
                <xsd:element ref="ns6: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DocumentDescription" ma:index="3" nillable="true" ma:displayName="Document Description" ma:description="Alternate description for documents that can be used for display." ma:internalName="DocumentDescription">
      <xsd:simpleType>
        <xsd:restriction base="dms:Note">
          <xsd:maxLength value="255"/>
        </xsd:restriction>
      </xsd:simpleType>
    </xsd:element>
    <xsd:element name="DerivedFromID" ma:index="9" nillable="true" ma:displayName="Derived from ID" ma:default="Original" ma:description="Holds the Document Id if the document is derived from an existing document in Campus." ma:internalName="DerivedFromID" ma:readOnly="false">
      <xsd:simpleType>
        <xsd:restriction base="dms:Text">
          <xsd:maxLength value="255"/>
        </xsd:restriction>
      </xsd:simpleType>
    </xsd:element>
    <xsd:element name="Peer_x0020_Review_x0020_Count" ma:index="10" nillable="true" ma:displayName="Peer Review Count" ma:description="The total count of all peer reviews done on this document." ma:internalName="Peer_x0020_Review_x0020_Count">
      <xsd:simpleType>
        <xsd:restriction base="dms:Number"/>
      </xsd:simpleType>
    </xsd:element>
    <xsd:element name="Peer_x0020_Review_x0020_Indicator" ma:index="11" nillable="true" ma:displayName="Peer Review Indicator" ma:description="The rating applied to the document by a peer." ma:internalName="Peer_x0020_Review_x0020_Indicator">
      <xsd:simpleType>
        <xsd:restriction base="dms:Number"/>
      </xsd:simpleType>
    </xsd:element>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oad7af80ad0f4ba99bb03b3894ab533c" ma:index="25" nillable="true" ma:taxonomy="true" ma:internalName="oad7af80ad0f4ba99bb03b3894ab533c" ma:taxonomyFieldName="ServicesIPTypes" ma:displayName="Services IP Type" ma:default="" ma:fieldId="{8ad7af80-ad0f-4ba9-9bb0-3b3894ab533c}" ma:taxonomyMulti="true" ma:sspId="e385fb40-52d4-4fae-9c5b-3e8ff8a5878e" ma:termSetId="030f38bb-a2c5-4da9-8933-47d85a151cf1" ma:anchorId="00000000-0000-0000-0000-000000000000" ma:open="false" ma:isKeyword="false">
      <xsd:complexType>
        <xsd:sequence>
          <xsd:element ref="pc:Terms" minOccurs="0" maxOccurs="1"/>
        </xsd:sequence>
      </xsd:complexType>
    </xsd:element>
    <xsd:element name="TaxCatchAll" ma:index="26" nillable="true" ma:displayName="Taxonomy Catch All Column" ma:description="" ma:hidden="true" ma:list="{ca4c724d-08f9-461d-87ba-c9ea641ef81e}" ma:internalName="TaxCatchAll" ma:showField="CatchAllData" ma:web="a03db2c4-cfa1-47cf-b926-9ba3cc5eb230">
      <xsd:complexType>
        <xsd:complexContent>
          <xsd:extension base="dms:MultiChoiceLookup">
            <xsd:sequence>
              <xsd:element name="Value" type="dms:Lookup" maxOccurs="unbounded" minOccurs="0" nillable="true"/>
            </xsd:sequence>
          </xsd:extension>
        </xsd:complexContent>
      </xsd:complexType>
    </xsd:element>
    <xsd:element name="TaxCatchAllLabel" ma:index="27" nillable="true" ma:displayName="Taxonomy Catch All Column1" ma:description="" ma:hidden="true" ma:list="{ca4c724d-08f9-461d-87ba-c9ea641ef81e}" ma:internalName="TaxCatchAllLabel" ma:readOnly="true" ma:showField="CatchAllDataLabel" ma:web="a03db2c4-cfa1-47cf-b926-9ba3cc5eb230">
      <xsd:complexType>
        <xsd:complexContent>
          <xsd:extension base="dms:MultiChoiceLookup">
            <xsd:sequence>
              <xsd:element name="Value" type="dms:Lookup" maxOccurs="unbounded" minOccurs="0"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element name="ServicesIPV1" ma:index="32" nillable="true" ma:displayName="AEB" ma:decimals="0" ma:description="Actual effort to build" ma:internalName="ServicesIPV1" ma:percentage="FALSE">
      <xsd:simpleType>
        <xsd:restriction base="dms:Number"/>
      </xsd:simpleType>
    </xsd:element>
    <xsd:element name="ServicesIPV3" ma:index="33" nillable="true" ma:displayName="EEA" ma:decimals="0" ma:description="Estimated effort to apply" ma:internalName="ServicesIPV3" ma:percentage="FALSE">
      <xsd:simpleType>
        <xsd:restriction base="dms:Number"/>
      </xsd:simpleType>
    </xsd:element>
    <xsd:element name="ServicesIPV2" ma:index="34" nillable="true" ma:displayName="EEB" ma:decimals="0" ma:description="Estimated effort to build" ma:internalName="ServicesIPV2" ma:percentage="FALSE">
      <xsd:simpleType>
        <xsd:restriction base="dms:Number"/>
      </xsd:simpleType>
    </xsd:element>
    <xsd:element name="af1f5bfae61e4243aac9966cb19580e1" ma:index="35" nillable="true" ma:taxonomy="true" ma:internalName="af1f5bfae61e4243aac9966cb19580e1" ma:taxonomyFieldName="ServicesCommunities" ma:displayName="WW Communities" ma:default="708;#WW Identity Community|209c3dd1-5f1b-4536-83c1-28532002462c" ma:fieldId="{af1f5bfa-e61e-4243-aac9-966cb19580e1}" ma:taxonomyMulti="true" ma:sspId="e385fb40-52d4-4fae-9c5b-3e8ff8a5878e" ma:termSetId="e914471b-f3a2-4e29-8ef9-272939996e4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03db2c4-cfa1-47cf-b926-9ba3cc5eb230" elementFormDefault="qualified">
    <xsd:import namespace="http://schemas.microsoft.com/office/2006/documentManagement/types"/>
    <xsd:import namespace="http://schemas.microsoft.com/office/infopath/2007/PartnerControls"/>
    <xsd:element name="QuickStartVisible" ma:index="7" nillable="true" ma:displayName="Quick Start Visible" ma:default="0" ma:internalName="QuickStartVisible">
      <xsd:simpleType>
        <xsd:restriction base="dms:Boolean"/>
      </xsd:simpleType>
    </xsd:element>
    <xsd:element name="QuickStartOrder" ma:index="8" nillable="true" ma:displayName="Quick Start Order" ma:default="1" ma:format="Dropdown" ma:internalName="QuickStartOrder">
      <xsd:simpleType>
        <xsd:restriction base="dms:Choice">
          <xsd:enumeration value="1"/>
          <xsd:enumeration value="2"/>
          <xsd:enumeration value="3"/>
          <xsd:enumeration value="4"/>
          <xsd:enumeration value="5"/>
          <xsd:enumeration value="6"/>
          <xsd:enumeration value="7"/>
          <xsd:enumeration value="8"/>
          <xsd:enumeration value="9"/>
          <xsd:enumeration value="10"/>
        </xsd:restriction>
      </xsd:simpleType>
    </xsd:element>
    <xsd:element name="SMEComments" ma:index="12" nillable="true" ma:displayName="SME Comments" ma:internalName="SMEComments">
      <xsd:simpleType>
        <xsd:restriction base="dms:Note">
          <xsd:maxLength value="255"/>
        </xsd:restriction>
      </xsd:simpleType>
    </xsd:element>
    <xsd:element name="SMEReviewCount" ma:index="13" nillable="true" ma:displayName="SME Review Count" ma:internalName="SMEReviewCount">
      <xsd:simpleType>
        <xsd:restriction base="dms:Number"/>
      </xsd:simpleType>
    </xsd:element>
    <xsd:element name="SMEReviewIndicator" ma:index="14" nillable="true" ma:displayName="SME Review Indicator" ma:internalName="SMEReviewIndicator">
      <xsd:simpleType>
        <xsd:restriction base="dms:Number"/>
      </xsd:simpleType>
    </xsd:element>
    <xsd:element name="m30021b8fec0475c8e6348a3d0c06a07" ma:index="18" nillable="true" ma:taxonomy="true" ma:internalName="m30021b8fec0475c8e6348a3d0c06a07" ma:taxonomyFieldName="IPKitNavigation" ma:displayName="IPKit Navigation" ma:default="" ma:fieldId="{630021b8-fec0-475c-8e63-48a3d0c06a07}" ma:taxonomyMulti="true" ma:sspId="e385fb40-52d4-4fae-9c5b-3e8ff8a5878e" ma:termSetId="b10e81b9-e90a-4d38-bbdc-8d127db565bf" ma:anchorId="00000000-0000-0000-0000-000000000000" ma:open="false" ma:isKeyword="false">
      <xsd:complexType>
        <xsd:sequence>
          <xsd:element ref="pc:Terms" minOccurs="0" maxOccurs="1"/>
        </xsd:sequence>
      </xsd:complexType>
    </xsd:element>
    <xsd:element name="p2cc2700055643d8b7538b146d9b1b61" ma:index="30" nillable="true" ma:taxonomy="true" ma:internalName="p2cc2700055643d8b7538b146d9b1b61" ma:taxonomyFieldName="MS_x0020_Language" ma:displayName="Language" ma:fieldId="{92cc2700-0556-43d8-b753-8b146d9b1b61}" ma:sspId="e385fb40-52d4-4fae-9c5b-3e8ff8a5878e" ma:termSetId="2851bb56-f3b7-4d07-b1ba-07ede7d3b14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717d4bb-da9d-4f31-abe9-5af7e342dd67" elementFormDefault="qualified">
    <xsd:import namespace="http://schemas.microsoft.com/office/2006/documentManagement/types"/>
    <xsd:import namespace="http://schemas.microsoft.com/office/infopath/2007/PartnerControls"/>
    <xsd:element name="MediaServiceMetadata" ma:index="37" nillable="true" ma:displayName="MediaServiceMetadata" ma:hidden="true" ma:internalName="MediaServiceMetadata" ma:readOnly="true">
      <xsd:simpleType>
        <xsd:restriction base="dms:Note"/>
      </xsd:simpleType>
    </xsd:element>
    <xsd:element name="MediaServiceFastMetadata" ma:index="38"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2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e385fb40-52d4-4fae-9c5b-3e8ff8a5878e" ContentTypeId="0x01010079CA57CA2DAD654DAB031774EE674658"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Version=14.0.0.0,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DocumentDescription xmlns="230e9df3-be65-4c73-a93b-d1236ebd677e" xsi:nil="true"/>
    <ServicesIPV2 xmlns="230e9df3-be65-4c73-a93b-d1236ebd677e" xsi:nil="true"/>
    <QuickStartOrder xmlns="a03db2c4-cfa1-47cf-b926-9ba3cc5eb230">1</QuickStartOrder>
    <ServicesIPV3 xmlns="230e9df3-be65-4c73-a93b-d1236ebd677e" xsi:nil="true"/>
    <SMEReviewCount xmlns="a03db2c4-cfa1-47cf-b926-9ba3cc5eb230" xsi:nil="true"/>
    <oad7af80ad0f4ba99bb03b3894ab533c xmlns="230e9df3-be65-4c73-a93b-d1236ebd677e">
      <Terms xmlns="http://schemas.microsoft.com/office/infopath/2007/PartnerControls"/>
    </oad7af80ad0f4ba99bb03b3894ab533c>
    <Peer_x0020_Review_x0020_Indicator xmlns="230e9df3-be65-4c73-a93b-d1236ebd677e" xsi:nil="true"/>
    <Peer_x0020_Review_x0020_Count xmlns="230e9df3-be65-4c73-a93b-d1236ebd677e" xsi:nil="true"/>
    <SMEComments xmlns="a03db2c4-cfa1-47cf-b926-9ba3cc5eb230" xsi:nil="true"/>
    <QuickStartVisible xmlns="a03db2c4-cfa1-47cf-b926-9ba3cc5eb230">false</QuickStartVisible>
    <SMEReviewIndicator xmlns="a03db2c4-cfa1-47cf-b926-9ba3cc5eb230" xsi:nil="true"/>
    <ServicesIPV1 xmlns="230e9df3-be65-4c73-a93b-d1236ebd677e" xsi:nil="true"/>
    <DerivedFromID xmlns="230e9df3-be65-4c73-a93b-d1236ebd677e">Original</DerivedFromID>
    <TaxCatchAll xmlns="230e9df3-be65-4c73-a93b-d1236ebd677e">
      <Value>1394</Value>
      <Value>1248</Value>
      <Value>708</Value>
    </TaxCatchAll>
    <p2cc2700055643d8b7538b146d9b1b61 xmlns="a03db2c4-cfa1-47cf-b926-9ba3cc5eb230">
      <Terms xmlns="http://schemas.microsoft.com/office/infopath/2007/PartnerControls"/>
    </p2cc2700055643d8b7538b146d9b1b61>
    <af1f5bfae61e4243aac9966cb19580e1 xmlns="230e9df3-be65-4c73-a93b-d1236ebd677e">
      <Terms xmlns="http://schemas.microsoft.com/office/infopath/2007/PartnerControls">
        <TermInfo xmlns="http://schemas.microsoft.com/office/infopath/2007/PartnerControls">
          <TermName xmlns="http://schemas.microsoft.com/office/infopath/2007/PartnerControls">WW Identity Community</TermName>
          <TermId xmlns="http://schemas.microsoft.com/office/infopath/2007/PartnerControls">209c3dd1-5f1b-4536-83c1-28532002462c</TermId>
        </TermInfo>
      </Terms>
    </af1f5bfae61e4243aac9966cb19580e1>
    <m30021b8fec0475c8e6348a3d0c06a07 xmlns="a03db2c4-cfa1-47cf-b926-9ba3cc5eb230">
      <Terms xmlns="http://schemas.microsoft.com/office/infopath/2007/PartnerControls"/>
    </m30021b8fec0475c8e6348a3d0c06a07>
    <_dlc_DocId xmlns="230e9df3-be65-4c73-a93b-d1236ebd677e">CAMPUSIPKIT-1945305327-5</_dlc_DocId>
    <_dlc_DocIdUrl xmlns="230e9df3-be65-4c73-a93b-d1236ebd677e">
      <Url>https://microsoft.sharepoint.com/teams/campusipkits/modernidentityservicesforapplications/_layouts/15/DocIdRedir.aspx?ID=CAMPUSIPKIT-1945305327-5</Url>
      <Description>CAMPUSIPKIT-1945305327-5</Description>
    </_dlc_DocIdUrl>
    <IconOverlay xmlns="http://schemas.microsoft.com/sharepoint/v4" xsi:nil="true"/>
  </documentManagement>
</p:properties>
</file>

<file path=customXml/itemProps1.xml><?xml version="1.0" encoding="utf-8"?>
<ds:datastoreItem xmlns:ds="http://schemas.openxmlformats.org/officeDocument/2006/customXml" ds:itemID="{03BF97D2-E096-48FB-BB10-88B6DD5CD133}"/>
</file>

<file path=customXml/itemProps2.xml><?xml version="1.0" encoding="utf-8"?>
<ds:datastoreItem xmlns:ds="http://schemas.openxmlformats.org/officeDocument/2006/customXml" ds:itemID="{CDD9FE35-C810-4146-87D9-3AB19094B24C}"/>
</file>

<file path=customXml/itemProps3.xml><?xml version="1.0" encoding="utf-8"?>
<ds:datastoreItem xmlns:ds="http://schemas.openxmlformats.org/officeDocument/2006/customXml" ds:itemID="{7DDEEFC0-9F8D-46A0-8E08-D227D552F63B}"/>
</file>

<file path=customXml/itemProps4.xml><?xml version="1.0" encoding="utf-8"?>
<ds:datastoreItem xmlns:ds="http://schemas.openxmlformats.org/officeDocument/2006/customXml" ds:itemID="{A158BA3B-6D2A-4DD0-B1CA-8D65DA307127}"/>
</file>

<file path=customXml/itemProps5.xml><?xml version="1.0" encoding="utf-8"?>
<ds:datastoreItem xmlns:ds="http://schemas.openxmlformats.org/officeDocument/2006/customXml" ds:itemID="{44404957-B484-424F-8F75-5E2884FBD98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Williams</dc:creator>
  <cp:keywords/>
  <dc:description/>
  <cp:lastModifiedBy>Bahram Rushenas</cp:lastModifiedBy>
  <cp:revision/>
  <dcterms:created xsi:type="dcterms:W3CDTF">2017-01-24T17:27:40Z</dcterms:created>
  <dcterms:modified xsi:type="dcterms:W3CDTF">2018-06-12T16:08:58Z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0x01010079CA57CA2DAD654DAB031774EE67465800FF22C14E3380F141B00C804EB723BB130046337263ED3CC349BC2CA2F014622EBF</vt:lpwstr>
  </property>
  <property fmtid="{D5CDD505-2E9C-101B-9397-08002B2CF9AE}" pid="3" name="WorkbookGuid">
    <vt:lpwstr>67526d93-4a61-4284-b49e-162fb1f2fb67</vt:lpwstr>
  </property>
  <property fmtid="{D5CDD505-2E9C-101B-9397-08002B2CF9AE}" pid="4" name="MSIP_Label_f42aa342-8706-4288-bd11-ebb85995028c_Enabled">
    <vt:lpwstr>True</vt:lpwstr>
  </property>
  <property fmtid="{D5CDD505-2E9C-101B-9397-08002B2CF9AE}" pid="5" name="MSIP_Label_f42aa342-8706-4288-bd11-ebb85995028c_SiteId">
    <vt:lpwstr>72f988bf-86f1-41af-91ab-2d7cd011db47</vt:lpwstr>
  </property>
  <property fmtid="{D5CDD505-2E9C-101B-9397-08002B2CF9AE}" pid="6" name="MSIP_Label_f42aa342-8706-4288-bd11-ebb85995028c_Ref">
    <vt:lpwstr>https://api.informationprotection.azure.com/api/72f988bf-86f1-41af-91ab-2d7cd011db47</vt:lpwstr>
  </property>
  <property fmtid="{D5CDD505-2E9C-101B-9397-08002B2CF9AE}" pid="7" name="MSIP_Label_f42aa342-8706-4288-bd11-ebb85995028c_SetBy">
    <vt:lpwstr>ashwathg@microsoft.com</vt:lpwstr>
  </property>
  <property fmtid="{D5CDD505-2E9C-101B-9397-08002B2CF9AE}" pid="8" name="MSIP_Label_f42aa342-8706-4288-bd11-ebb85995028c_SetDate">
    <vt:lpwstr>2017-03-09T16:52:46.1693385+05:30</vt:lpwstr>
  </property>
  <property fmtid="{D5CDD505-2E9C-101B-9397-08002B2CF9AE}" pid="9" name="MSIP_Label_f42aa342-8706-4288-bd11-ebb85995028c_Name">
    <vt:lpwstr>General</vt:lpwstr>
  </property>
  <property fmtid="{D5CDD505-2E9C-101B-9397-08002B2CF9AE}" pid="10" name="MSIP_Label_f42aa342-8706-4288-bd11-ebb85995028c_Application">
    <vt:lpwstr>Microsoft Azure Information Protection</vt:lpwstr>
  </property>
  <property fmtid="{D5CDD505-2E9C-101B-9397-08002B2CF9AE}" pid="11" name="MSIP_Label_f42aa342-8706-4288-bd11-ebb85995028c_Extended_MSFT_Method">
    <vt:lpwstr>Automatic</vt:lpwstr>
  </property>
  <property fmtid="{D5CDD505-2E9C-101B-9397-08002B2CF9AE}" pid="12" name="Sensitivity">
    <vt:lpwstr>General</vt:lpwstr>
  </property>
  <property fmtid="{D5CDD505-2E9C-101B-9397-08002B2CF9AE}" pid="13" name="bc28b5f076654a3b96073bbbebfeb8c9">
    <vt:lpwstr>English|cb91f272-ce4d-4a7e-9bbf-78b58e3d188d</vt:lpwstr>
  </property>
  <property fmtid="{D5CDD505-2E9C-101B-9397-08002B2CF9AE}" pid="14" name="MSProductsTaxHTField0">
    <vt:lpwstr>Microsoft Azure Active Directory|fb8fdb9a-c49d-44cf-9863-7f7e5356dff8</vt:lpwstr>
  </property>
  <property fmtid="{D5CDD505-2E9C-101B-9397-08002B2CF9AE}" pid="15" name="_dlc_DocIdItemGuid">
    <vt:lpwstr>4d349f6c-bb4b-4108-958b-535d56635978</vt:lpwstr>
  </property>
  <property fmtid="{D5CDD505-2E9C-101B-9397-08002B2CF9AE}" pid="16" name="IPKitNavigation">
    <vt:lpwstr/>
  </property>
  <property fmtid="{D5CDD505-2E9C-101B-9397-08002B2CF9AE}" pid="17" name="MS Language">
    <vt:lpwstr/>
  </property>
  <property fmtid="{D5CDD505-2E9C-101B-9397-08002B2CF9AE}" pid="18" name="MSProducts">
    <vt:lpwstr>1394;#Microsoft Azure Active Directory|fb8fdb9a-c49d-44cf-9863-7f7e5356dff8</vt:lpwstr>
  </property>
  <property fmtid="{D5CDD505-2E9C-101B-9397-08002B2CF9AE}" pid="19" name="ServicesIPTypes">
    <vt:lpwstr/>
  </property>
  <property fmtid="{D5CDD505-2E9C-101B-9397-08002B2CF9AE}" pid="20" name="ServicesCommunities">
    <vt:lpwstr>708;#WW Identity Community|209c3dd1-5f1b-4536-83c1-28532002462c</vt:lpwstr>
  </property>
  <property fmtid="{D5CDD505-2E9C-101B-9397-08002B2CF9AE}" pid="21" name="MSLanguage">
    <vt:lpwstr>1248;#English|cb91f272-ce4d-4a7e-9bbf-78b58e3d188d</vt:lpwstr>
  </property>
</Properties>
</file>