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Intellipath\SQL\self phase\"/>
    </mc:Choice>
  </mc:AlternateContent>
  <xr:revisionPtr revIDLastSave="0" documentId="13_ncr:1_{4D86475E-1ADC-4DFF-ADB0-4FCDA1D9BB18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8" i="1"/>
  <c r="M18" i="1"/>
  <c r="M22" i="1"/>
  <c r="M19" i="1"/>
  <c r="M20" i="1"/>
  <c r="M12" i="1"/>
  <c r="M11" i="1"/>
  <c r="M15" i="1"/>
  <c r="M17" i="1"/>
  <c r="M7" i="1"/>
  <c r="M16" i="1"/>
  <c r="M10" i="1"/>
  <c r="M13" i="1"/>
  <c r="M14" i="1"/>
  <c r="M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7" i="1"/>
</calcChain>
</file>

<file path=xl/sharedStrings.xml><?xml version="1.0" encoding="utf-8"?>
<sst xmlns="http://schemas.openxmlformats.org/spreadsheetml/2006/main" count="208" uniqueCount="189">
  <si>
    <t>WinAppCS</t>
  </si>
  <si>
    <t>TABLE NAME: STUDIES</t>
  </si>
  <si>
    <t>PNAME</t>
  </si>
  <si>
    <t>INSTITUTE</t>
  </si>
  <si>
    <t>COURSE</t>
  </si>
  <si>
    <t>COURSE FEE</t>
  </si>
  <si>
    <t>ANAND</t>
  </si>
  <si>
    <t>SABHARI</t>
  </si>
  <si>
    <t>PGDCA</t>
  </si>
  <si>
    <t>ALTAF</t>
  </si>
  <si>
    <t>COIT</t>
  </si>
  <si>
    <t>DCA</t>
  </si>
  <si>
    <t>JULIANA</t>
  </si>
  <si>
    <t>BDPS</t>
  </si>
  <si>
    <t>MCA</t>
  </si>
  <si>
    <t>KAMALA</t>
  </si>
  <si>
    <t>PRAGATHI</t>
  </si>
  <si>
    <t>DCA</t>
  </si>
  <si>
    <t>MARY</t>
  </si>
  <si>
    <t>SABHARI</t>
  </si>
  <si>
    <t>PGDCA</t>
  </si>
  <si>
    <t>NELSON</t>
  </si>
  <si>
    <t>PRAGATHI</t>
  </si>
  <si>
    <t>DAP</t>
  </si>
  <si>
    <t>PATRICK</t>
  </si>
  <si>
    <t>PRAGATHI</t>
  </si>
  <si>
    <t>DCAP</t>
  </si>
  <si>
    <t>QADIR</t>
  </si>
  <si>
    <t>APPLE</t>
  </si>
  <si>
    <t>HDCA</t>
  </si>
  <si>
    <t>RAMESH</t>
  </si>
  <si>
    <t>SABHARI</t>
  </si>
  <si>
    <t>PGDCA</t>
  </si>
  <si>
    <t>REBECCA</t>
  </si>
  <si>
    <t>BRILLIANT</t>
  </si>
  <si>
    <t>DCAP</t>
  </si>
  <si>
    <t>REMITHA</t>
  </si>
  <si>
    <t>BDPS</t>
  </si>
  <si>
    <t>DCS</t>
  </si>
  <si>
    <t>REVATHI</t>
  </si>
  <si>
    <t>SABHARI</t>
  </si>
  <si>
    <t>DAP</t>
  </si>
  <si>
    <t>VIJAYA</t>
  </si>
  <si>
    <t>BDPS</t>
  </si>
  <si>
    <t>DCA</t>
  </si>
  <si>
    <t>TABLE NAME: SOFTWARE</t>
  </si>
  <si>
    <t>PNAME</t>
  </si>
  <si>
    <t>TITLE</t>
  </si>
  <si>
    <t>DEVELOPIN</t>
  </si>
  <si>
    <t>SCOST</t>
  </si>
  <si>
    <t>DCOST</t>
  </si>
  <si>
    <t>SOLD</t>
  </si>
  <si>
    <t>MARY</t>
  </si>
  <si>
    <t>README</t>
  </si>
  <si>
    <t>CPP</t>
  </si>
  <si>
    <t>ANAND</t>
  </si>
  <si>
    <t>PARACHUTES</t>
  </si>
  <si>
    <t>BASIC</t>
  </si>
  <si>
    <t>ANAND</t>
  </si>
  <si>
    <t>VIDEO TITLING</t>
  </si>
  <si>
    <t>PASCAL</t>
  </si>
  <si>
    <t>JULIANA</t>
  </si>
  <si>
    <t>INVENTORY</t>
  </si>
  <si>
    <t>COBOL</t>
  </si>
  <si>
    <t>KAMALA</t>
  </si>
  <si>
    <t>PAYROLL PKG.</t>
  </si>
  <si>
    <t>DBASE</t>
  </si>
  <si>
    <t>MARY</t>
  </si>
  <si>
    <t>FINANCIAL ACCT.</t>
  </si>
  <si>
    <t>ORACLE</t>
  </si>
  <si>
    <t>MARY</t>
  </si>
  <si>
    <t>CODE GENERATOR</t>
  </si>
  <si>
    <t>C</t>
  </si>
  <si>
    <t>PATTRICK</t>
  </si>
  <si>
    <t>README</t>
  </si>
  <si>
    <t>CPP</t>
  </si>
  <si>
    <t>QADIR</t>
  </si>
  <si>
    <t>BOMBS AWAY</t>
  </si>
  <si>
    <t>ASSEMBLY</t>
  </si>
  <si>
    <t>QADIR</t>
  </si>
  <si>
    <t>VACCINES</t>
  </si>
  <si>
    <t>RAMESH</t>
  </si>
  <si>
    <t>HOTEL MGMT.</t>
  </si>
  <si>
    <t>DBASE</t>
  </si>
  <si>
    <t>RAMESH</t>
  </si>
  <si>
    <t>DEAD LEE</t>
  </si>
  <si>
    <t>PASCAL</t>
  </si>
  <si>
    <t>REMITHA</t>
  </si>
  <si>
    <t>PC UTILITIES</t>
  </si>
  <si>
    <t>C</t>
  </si>
  <si>
    <t>REMITHA</t>
  </si>
  <si>
    <t>TSR HELP PKG.</t>
  </si>
  <si>
    <t>ASSEMBLY</t>
  </si>
  <si>
    <t>REVATHI</t>
  </si>
  <si>
    <t>HOSPITAL MGMT.</t>
  </si>
  <si>
    <t>PASCAL</t>
  </si>
  <si>
    <t>VIJAYA</t>
  </si>
  <si>
    <t>TSR EDITOR</t>
  </si>
  <si>
    <t>C</t>
  </si>
  <si>
    <t>TABLE NAME: PROGRAMMER</t>
  </si>
  <si>
    <t>PNAME</t>
  </si>
  <si>
    <t>DOB</t>
  </si>
  <si>
    <t>DOJ</t>
  </si>
  <si>
    <t>GENDER</t>
  </si>
  <si>
    <t>PROF1</t>
  </si>
  <si>
    <t>PROF2</t>
  </si>
  <si>
    <t>SALARY</t>
  </si>
  <si>
    <t>ANAND</t>
  </si>
  <si>
    <t>12-Apr-66</t>
  </si>
  <si>
    <t>21-Apr-92</t>
  </si>
  <si>
    <t>M</t>
  </si>
  <si>
    <t>PASCAL</t>
  </si>
  <si>
    <t>BASIC</t>
  </si>
  <si>
    <t>ALTAF</t>
  </si>
  <si>
    <t>02-Jul-64</t>
  </si>
  <si>
    <t>13-Nov-90</t>
  </si>
  <si>
    <t>M</t>
  </si>
  <si>
    <t>CLIPPER</t>
  </si>
  <si>
    <t>COBOL</t>
  </si>
  <si>
    <t>JULIANA</t>
  </si>
  <si>
    <t>31-Jan-60</t>
  </si>
  <si>
    <t>21-Apr-90</t>
  </si>
  <si>
    <t>F</t>
  </si>
  <si>
    <t>COBOL</t>
  </si>
  <si>
    <t>DBASE</t>
  </si>
  <si>
    <t>KAMALA</t>
  </si>
  <si>
    <t>30-Oct-68</t>
  </si>
  <si>
    <t>02-Jan-92</t>
  </si>
  <si>
    <t>F</t>
  </si>
  <si>
    <t>C</t>
  </si>
  <si>
    <t>DBASE</t>
  </si>
  <si>
    <t>MARY</t>
  </si>
  <si>
    <t>24-Jun-70</t>
  </si>
  <si>
    <t>01-Feb-91</t>
  </si>
  <si>
    <t>F</t>
  </si>
  <si>
    <t>CPP</t>
  </si>
  <si>
    <t>ORACLE</t>
  </si>
  <si>
    <t>NELSON</t>
  </si>
  <si>
    <t>11-Sep-85</t>
  </si>
  <si>
    <t>11-Oct-89</t>
  </si>
  <si>
    <t>M</t>
  </si>
  <si>
    <t>COBOL</t>
  </si>
  <si>
    <t>DBASE</t>
  </si>
  <si>
    <t>PATTRICK</t>
  </si>
  <si>
    <t>10-Nov-65</t>
  </si>
  <si>
    <t>21-Apr-90</t>
  </si>
  <si>
    <t>M</t>
  </si>
  <si>
    <t>PASCAL</t>
  </si>
  <si>
    <t>CLIPPER</t>
  </si>
  <si>
    <t>QADIR</t>
  </si>
  <si>
    <t>31-Aug-65</t>
  </si>
  <si>
    <t>21-Apr-91</t>
  </si>
  <si>
    <t>M</t>
  </si>
  <si>
    <t>ASSEMBLY</t>
  </si>
  <si>
    <t>C</t>
  </si>
  <si>
    <t>RAMESH</t>
  </si>
  <si>
    <t>03-May-67</t>
  </si>
  <si>
    <t>28-Feb-91</t>
  </si>
  <si>
    <t>M</t>
  </si>
  <si>
    <t>PASCAL</t>
  </si>
  <si>
    <t>DBASE</t>
  </si>
  <si>
    <t>REBECCA</t>
  </si>
  <si>
    <t>01-Jan-67</t>
  </si>
  <si>
    <t>01-Dec-90</t>
  </si>
  <si>
    <t>F</t>
  </si>
  <si>
    <t>BASIC</t>
  </si>
  <si>
    <t>COBOL</t>
  </si>
  <si>
    <t>REMITHA</t>
  </si>
  <si>
    <t>19-Apr-70</t>
  </si>
  <si>
    <t>20-Apr-93</t>
  </si>
  <si>
    <t>F</t>
  </si>
  <si>
    <t>C</t>
  </si>
  <si>
    <t>ASSEMBLY</t>
  </si>
  <si>
    <t>REVATHI</t>
  </si>
  <si>
    <t>02-Dec-69</t>
  </si>
  <si>
    <t>02-Jan-92</t>
  </si>
  <si>
    <t>F</t>
  </si>
  <si>
    <t>PASCAL</t>
  </si>
  <si>
    <t>BASIC</t>
  </si>
  <si>
    <t>VIJAYA</t>
  </si>
  <si>
    <t>14-Dec-65</t>
  </si>
  <si>
    <t>02-May-92</t>
  </si>
  <si>
    <t>F</t>
  </si>
  <si>
    <t>FOXPRO</t>
  </si>
  <si>
    <t>C</t>
  </si>
  <si>
    <t>revenue</t>
  </si>
  <si>
    <t>c</t>
  </si>
  <si>
    <t>A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</si>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</sst>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Arial"/>
      <family val="2"/>
    </font>
    <font>
      <sz val="8"/>
      <name val="Arial Bold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1" fillId="0" borderId="0" xfId="0" applyNumberFormat="1" applyFont="1"/>
    <xf numFmtId="2" fontId="3" fillId="3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Bold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C8251-F0E8-44F6-9D51-15E10BBF89D0}" name="Table2" displayName="Table2" ref="A6:D19" totalsRowShown="0" headerRowDxfId="24" dataDxfId="23">
  <autoFilter ref="A6:D19" xr:uid="{4A4C8251-F0E8-44F6-9D51-15E10BBF89D0}"/>
  <sortState xmlns:xlrd2="http://schemas.microsoft.com/office/spreadsheetml/2017/richdata2" ref="A7:D19">
    <sortCondition ref="D6:D19"/>
  </sortState>
  <tableColumns count="4">
    <tableColumn id="1" xr3:uid="{76C529C7-5415-477A-A1C1-144DC49E4316}" name="PNAME" dataDxfId="22"/>
    <tableColumn id="2" xr3:uid="{8B5E7F07-7871-4355-864A-932C3F15F051}" name="INSTITUTE" dataDxfId="21"/>
    <tableColumn id="3" xr3:uid="{26AAC58A-BF57-484E-B901-4BF6F4AF447F}" name="COURSE" dataDxfId="20"/>
    <tableColumn id="4" xr3:uid="{8DAA3A88-08A7-4B40-B852-75BE2C6D496A}" name="COURSE FEE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7D7C9C-6701-489A-BAE6-2AA25BDB76AC}" name="Table3" displayName="Table3" ref="F6:M22" totalsRowShown="0" headerRowDxfId="18" dataDxfId="17">
  <autoFilter ref="F6:M22" xr:uid="{A87D7C9C-6701-489A-BAE6-2AA25BDB76AC}"/>
  <sortState xmlns:xlrd2="http://schemas.microsoft.com/office/spreadsheetml/2017/richdata2" ref="F7:M22">
    <sortCondition ref="L6:L22"/>
  </sortState>
  <tableColumns count="8">
    <tableColumn id="1" xr3:uid="{201BB517-0878-403E-8ADF-5121672338C8}" name="PNAME" dataDxfId="16"/>
    <tableColumn id="2" xr3:uid="{4C7742D9-F81E-4315-B572-156F4CCA48D8}" name="TITLE" dataDxfId="15"/>
    <tableColumn id="3" xr3:uid="{62126720-56E9-433A-88AF-E071A3C07C69}" name="DEVELOPIN" dataDxfId="14"/>
    <tableColumn id="4" xr3:uid="{7893D878-F908-4DCD-BCC2-787F3BBD6FEB}" name="SCOST" dataDxfId="13"/>
    <tableColumn id="5" xr3:uid="{CCA49F35-C034-4080-84B7-957C617B78E7}" name="DCOST" dataDxfId="12"/>
    <tableColumn id="6" xr3:uid="{8DB8DB8D-D58B-4889-AE54-5989A26F348D}" name="SOLD" dataDxfId="11"/>
    <tableColumn id="7" xr3:uid="{98EBD44A-63DA-4EBE-89AF-6A32886CA3ED}" name="revenue" dataDxfId="10">
      <calculatedColumnFormula>Table3[[#This Row],[SCOST]]*Table3[[#This Row],[SOLD]]</calculatedColumnFormula>
    </tableColumn>
    <tableColumn id="8" xr3:uid="{1C5C747F-3149-46CD-893C-EA5AB4EFF748}" name="diff" dataDxfId="9">
      <calculatedColumnFormula>Table3[[#This Row],[DCOST]]-Table3[[#This Row],[SCOST]]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68D531-A4E5-4964-9FF1-78F86846166F}" name="Table4" displayName="Table4" ref="O6:U19" totalsRowShown="0" headerRowDxfId="8" dataDxfId="7">
  <sortState xmlns:xlrd2="http://schemas.microsoft.com/office/spreadsheetml/2017/richdata2" ref="O10:U17">
    <sortCondition ref="U6:U19"/>
  </sortState>
  <tableColumns count="7">
    <tableColumn id="1" xr3:uid="{5D9DDC9B-7683-46A2-ACA4-87DAE08ED4E3}" name="PNAME" dataDxfId="6"/>
    <tableColumn id="2" xr3:uid="{D13A95EB-22DC-45C9-8F4F-6057D0EAE4AA}" name="DOB" dataDxfId="5"/>
    <tableColumn id="3" xr3:uid="{41E0A6D7-AA9D-483A-B347-37F460ABC39A}" name="DOJ" dataDxfId="4"/>
    <tableColumn id="4" xr3:uid="{0701D6C5-F010-4B76-9A70-C504C2DA8475}" name="GENDER" dataDxfId="3"/>
    <tableColumn id="5" xr3:uid="{12CEBF14-9A1B-4BF3-96F4-20F95A34A97F}" name="PROF1" dataDxfId="2"/>
    <tableColumn id="6" xr3:uid="{FE6146EE-B82C-4946-8167-EA9CA2E33B02}" name="PROF2" dataDxfId="1"/>
    <tableColumn id="7" xr3:uid="{3958D070-A806-45EE-B1BD-4EE5224DD16B}" name="SALAR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2"/>
  <sheetViews>
    <sheetView tabSelected="1" workbookViewId="0">
      <selection activeCell="B6" sqref="B6"/>
    </sheetView>
  </sheetViews>
  <sheetFormatPr defaultRowHeight="12.75" x14ac:dyDescent="0.2"/>
  <cols>
    <col min="1" max="1" width="11"/>
    <col min="2" max="2" width="12"/>
    <col min="3" max="3" width="9.28515625" customWidth="1"/>
    <col min="4" max="4" width="12.28515625" customWidth="1"/>
    <col min="5" max="5" width="8"/>
    <col min="6" max="6" width="8.5703125" customWidth="1"/>
    <col min="7" max="7" width="14.5703125" bestFit="1" customWidth="1"/>
    <col min="8" max="8" width="11.5703125" customWidth="1"/>
    <col min="21" max="21" width="9.42578125" customWidth="1"/>
  </cols>
  <sheetData>
    <row r="2" spans="1:21" x14ac:dyDescent="0.2">
      <c r="I2" s="5"/>
    </row>
    <row r="3" spans="1:21" x14ac:dyDescent="0.2">
      <c r="A3" s="1" t="s">
        <v>0</v>
      </c>
    </row>
    <row r="4" spans="1:21" x14ac:dyDescent="0.2">
      <c r="A4" s="2" t="s">
        <v>1</v>
      </c>
      <c r="F4" s="2" t="s">
        <v>45</v>
      </c>
      <c r="O4" s="2" t="s">
        <v>99</v>
      </c>
    </row>
    <row r="6" spans="1:21" x14ac:dyDescent="0.2">
      <c r="A6" s="2" t="s">
        <v>2</v>
      </c>
      <c r="B6" s="2" t="s">
        <v>3</v>
      </c>
      <c r="C6" s="2" t="s">
        <v>4</v>
      </c>
      <c r="D6" s="2" t="s">
        <v>5</v>
      </c>
      <c r="F6" s="2" t="s">
        <v>46</v>
      </c>
      <c r="G6" s="2" t="s">
        <v>47</v>
      </c>
      <c r="H6" s="2" t="s">
        <v>48</v>
      </c>
      <c r="I6" s="2" t="s">
        <v>49</v>
      </c>
      <c r="J6" s="2" t="s">
        <v>50</v>
      </c>
      <c r="K6" s="2" t="s">
        <v>51</v>
      </c>
      <c r="L6" s="2" t="s">
        <v>185</v>
      </c>
      <c r="M6" s="2" t="s">
        <v>188</v>
      </c>
      <c r="O6" s="2" t="s">
        <v>100</v>
      </c>
      <c r="P6" s="2" t="s">
        <v>101</v>
      </c>
      <c r="Q6" s="2" t="s">
        <v>102</v>
      </c>
      <c r="R6" s="2" t="s">
        <v>103</v>
      </c>
      <c r="S6" s="2" t="s">
        <v>104</v>
      </c>
      <c r="T6" s="2" t="s">
        <v>105</v>
      </c>
      <c r="U6" s="2" t="s">
        <v>106</v>
      </c>
    </row>
    <row r="7" spans="1:21" x14ac:dyDescent="0.2">
      <c r="A7" s="1" t="s">
        <v>6</v>
      </c>
      <c r="B7" s="1" t="s">
        <v>7</v>
      </c>
      <c r="C7" s="1" t="s">
        <v>8</v>
      </c>
      <c r="D7" s="3">
        <v>4500</v>
      </c>
      <c r="F7" s="1" t="s">
        <v>61</v>
      </c>
      <c r="G7" s="1" t="s">
        <v>62</v>
      </c>
      <c r="H7" s="1" t="s">
        <v>63</v>
      </c>
      <c r="I7" s="3">
        <v>3000</v>
      </c>
      <c r="J7" s="3">
        <v>3500</v>
      </c>
      <c r="K7" s="3">
        <v>0</v>
      </c>
      <c r="L7" s="3">
        <f>Table3[[#This Row],[SCOST]]*Table3[[#This Row],[SOLD]]</f>
        <v>0</v>
      </c>
      <c r="M7" s="3">
        <f>Table3[[#This Row],[DCOST]]-Table3[[#This Row],[SCOST]]</f>
        <v>500</v>
      </c>
      <c r="O7" s="1" t="s">
        <v>161</v>
      </c>
      <c r="P7" s="1" t="s">
        <v>162</v>
      </c>
      <c r="Q7" s="1" t="s">
        <v>163</v>
      </c>
      <c r="R7" s="1" t="s">
        <v>164</v>
      </c>
      <c r="S7" s="1" t="s">
        <v>165</v>
      </c>
      <c r="T7" s="1" t="s">
        <v>166</v>
      </c>
      <c r="U7" s="3">
        <v>2500</v>
      </c>
    </row>
    <row r="8" spans="1:21" x14ac:dyDescent="0.2">
      <c r="A8" s="1" t="s">
        <v>18</v>
      </c>
      <c r="B8" s="1" t="s">
        <v>19</v>
      </c>
      <c r="C8" s="1" t="s">
        <v>20</v>
      </c>
      <c r="D8" s="3">
        <v>4500</v>
      </c>
      <c r="F8" s="1" t="s">
        <v>93</v>
      </c>
      <c r="G8" s="1" t="s">
        <v>94</v>
      </c>
      <c r="H8" s="1" t="s">
        <v>95</v>
      </c>
      <c r="I8" s="3">
        <v>1100</v>
      </c>
      <c r="J8" s="3">
        <v>75000</v>
      </c>
      <c r="K8" s="3">
        <v>2</v>
      </c>
      <c r="L8" s="3">
        <f>Table3[[#This Row],[SCOST]]*Table3[[#This Row],[SOLD]]</f>
        <v>2200</v>
      </c>
      <c r="M8" s="3">
        <f>Table3[[#This Row],[DCOST]]-Table3[[#This Row],[SCOST]]</f>
        <v>73900</v>
      </c>
      <c r="O8" s="1" t="s">
        <v>173</v>
      </c>
      <c r="P8" s="1" t="s">
        <v>174</v>
      </c>
      <c r="Q8" s="1" t="s">
        <v>175</v>
      </c>
      <c r="R8" s="1" t="s">
        <v>176</v>
      </c>
      <c r="S8" s="1" t="s">
        <v>177</v>
      </c>
      <c r="T8" s="1" t="s">
        <v>178</v>
      </c>
      <c r="U8" s="3">
        <v>3700</v>
      </c>
    </row>
    <row r="9" spans="1:21" x14ac:dyDescent="0.2">
      <c r="A9" s="1" t="s">
        <v>30</v>
      </c>
      <c r="B9" s="1" t="s">
        <v>31</v>
      </c>
      <c r="C9" s="1" t="s">
        <v>32</v>
      </c>
      <c r="D9" s="3">
        <v>4500</v>
      </c>
      <c r="F9" s="1" t="s">
        <v>96</v>
      </c>
      <c r="G9" s="1" t="s">
        <v>97</v>
      </c>
      <c r="H9" s="1" t="s">
        <v>98</v>
      </c>
      <c r="I9" s="3">
        <v>900</v>
      </c>
      <c r="J9" s="3">
        <v>700</v>
      </c>
      <c r="K9" s="3">
        <v>6</v>
      </c>
      <c r="L9" s="3">
        <f>Table3[[#This Row],[SCOST]]*Table3[[#This Row],[SOLD]]</f>
        <v>5400</v>
      </c>
      <c r="M9" s="3">
        <f>Table3[[#This Row],[DCOST]]-Table3[[#This Row],[SCOST]]</f>
        <v>-200</v>
      </c>
      <c r="O9" s="1" t="s">
        <v>113</v>
      </c>
      <c r="P9" s="1" t="s">
        <v>114</v>
      </c>
      <c r="Q9" s="1" t="s">
        <v>115</v>
      </c>
      <c r="R9" s="1" t="s">
        <v>116</v>
      </c>
      <c r="S9" s="1" t="s">
        <v>117</v>
      </c>
      <c r="T9" s="1" t="s">
        <v>118</v>
      </c>
      <c r="U9" s="3">
        <v>2800</v>
      </c>
    </row>
    <row r="10" spans="1:21" x14ac:dyDescent="0.2">
      <c r="A10" s="1" t="s">
        <v>15</v>
      </c>
      <c r="B10" s="1" t="s">
        <v>16</v>
      </c>
      <c r="C10" s="1" t="s">
        <v>17</v>
      </c>
      <c r="D10" s="3">
        <v>5000</v>
      </c>
      <c r="F10" s="1" t="s">
        <v>76</v>
      </c>
      <c r="G10" s="1" t="s">
        <v>77</v>
      </c>
      <c r="H10" s="1" t="s">
        <v>78</v>
      </c>
      <c r="I10" s="3">
        <v>750</v>
      </c>
      <c r="J10" s="3">
        <v>3000</v>
      </c>
      <c r="K10" s="3">
        <v>11</v>
      </c>
      <c r="L10" s="3">
        <f>Table3[[#This Row],[SCOST]]*Table3[[#This Row],[SOLD]]</f>
        <v>8250</v>
      </c>
      <c r="M10" s="3">
        <f>Table3[[#This Row],[DCOST]]-Table3[[#This Row],[SCOST]]</f>
        <v>2250</v>
      </c>
      <c r="O10" s="1" t="s">
        <v>125</v>
      </c>
      <c r="P10" s="1" t="s">
        <v>126</v>
      </c>
      <c r="Q10" s="1" t="s">
        <v>127</v>
      </c>
      <c r="R10" s="1" t="s">
        <v>128</v>
      </c>
      <c r="S10" s="1" t="s">
        <v>129</v>
      </c>
      <c r="T10" s="1" t="s">
        <v>130</v>
      </c>
      <c r="U10" s="3">
        <v>2900</v>
      </c>
    </row>
    <row r="11" spans="1:21" x14ac:dyDescent="0.2">
      <c r="A11" s="1" t="s">
        <v>39</v>
      </c>
      <c r="B11" s="1" t="s">
        <v>40</v>
      </c>
      <c r="C11" s="1" t="s">
        <v>41</v>
      </c>
      <c r="D11" s="3">
        <v>5000</v>
      </c>
      <c r="F11" s="1" t="s">
        <v>55</v>
      </c>
      <c r="G11" s="1" t="s">
        <v>56</v>
      </c>
      <c r="H11" s="1" t="s">
        <v>57</v>
      </c>
      <c r="I11" s="4">
        <v>399.95</v>
      </c>
      <c r="J11" s="3">
        <v>6000</v>
      </c>
      <c r="K11" s="3">
        <v>43</v>
      </c>
      <c r="L11" s="3">
        <f>Table3[[#This Row],[SCOST]]*Table3[[#This Row],[SOLD]]</f>
        <v>17197.849999999999</v>
      </c>
      <c r="M11" s="3">
        <f>Table3[[#This Row],[DCOST]]-Table3[[#This Row],[SCOST]]</f>
        <v>5600.05</v>
      </c>
      <c r="O11" s="1" t="s">
        <v>143</v>
      </c>
      <c r="P11" s="1" t="s">
        <v>144</v>
      </c>
      <c r="Q11" s="1" t="s">
        <v>145</v>
      </c>
      <c r="R11" s="1" t="s">
        <v>146</v>
      </c>
      <c r="S11" s="1" t="s">
        <v>147</v>
      </c>
      <c r="T11" s="1" t="s">
        <v>148</v>
      </c>
      <c r="U11" s="3">
        <v>2800</v>
      </c>
    </row>
    <row r="12" spans="1:21" x14ac:dyDescent="0.2">
      <c r="A12" s="1" t="s">
        <v>24</v>
      </c>
      <c r="B12" s="1" t="s">
        <v>25</v>
      </c>
      <c r="C12" s="1" t="s">
        <v>26</v>
      </c>
      <c r="D12" s="3">
        <v>5200</v>
      </c>
      <c r="F12" s="1" t="s">
        <v>90</v>
      </c>
      <c r="G12" s="1" t="s">
        <v>91</v>
      </c>
      <c r="H12" s="1" t="s">
        <v>92</v>
      </c>
      <c r="I12" s="3">
        <v>2500</v>
      </c>
      <c r="J12" s="3">
        <v>6000</v>
      </c>
      <c r="K12" s="3">
        <v>7</v>
      </c>
      <c r="L12" s="3">
        <f>Table3[[#This Row],[SCOST]]*Table3[[#This Row],[SOLD]]</f>
        <v>17500</v>
      </c>
      <c r="M12" s="3">
        <f>Table3[[#This Row],[DCOST]]-Table3[[#This Row],[SCOST]]</f>
        <v>3500</v>
      </c>
      <c r="O12" s="1" t="s">
        <v>137</v>
      </c>
      <c r="P12" s="1" t="s">
        <v>138</v>
      </c>
      <c r="Q12" s="1" t="s">
        <v>139</v>
      </c>
      <c r="R12" s="1" t="s">
        <v>140</v>
      </c>
      <c r="S12" s="1" t="s">
        <v>141</v>
      </c>
      <c r="T12" s="1" t="s">
        <v>142</v>
      </c>
      <c r="U12" s="3">
        <v>2500</v>
      </c>
    </row>
    <row r="13" spans="1:21" x14ac:dyDescent="0.2">
      <c r="A13" s="1" t="s">
        <v>36</v>
      </c>
      <c r="B13" s="1" t="s">
        <v>37</v>
      </c>
      <c r="C13" s="1" t="s">
        <v>38</v>
      </c>
      <c r="D13" s="3">
        <v>6000</v>
      </c>
      <c r="F13" s="1" t="s">
        <v>52</v>
      </c>
      <c r="G13" s="1" t="s">
        <v>53</v>
      </c>
      <c r="H13" s="1" t="s">
        <v>54</v>
      </c>
      <c r="I13" s="3">
        <v>300</v>
      </c>
      <c r="J13" s="3">
        <v>1200</v>
      </c>
      <c r="K13" s="3">
        <v>84</v>
      </c>
      <c r="L13" s="3">
        <f>Table3[[#This Row],[SCOST]]*Table3[[#This Row],[SOLD]]</f>
        <v>25200</v>
      </c>
      <c r="M13" s="3">
        <f>Table3[[#This Row],[DCOST]]-Table3[[#This Row],[SCOST]]</f>
        <v>900</v>
      </c>
      <c r="O13" s="1" t="s">
        <v>155</v>
      </c>
      <c r="P13" s="1" t="s">
        <v>156</v>
      </c>
      <c r="Q13" s="1" t="s">
        <v>157</v>
      </c>
      <c r="R13" s="1" t="s">
        <v>158</v>
      </c>
      <c r="S13" s="1" t="s">
        <v>159</v>
      </c>
      <c r="T13" s="1" t="s">
        <v>160</v>
      </c>
      <c r="U13" s="3">
        <v>3200</v>
      </c>
    </row>
    <row r="14" spans="1:21" x14ac:dyDescent="0.2">
      <c r="A14" s="1" t="s">
        <v>21</v>
      </c>
      <c r="B14" s="1" t="s">
        <v>22</v>
      </c>
      <c r="C14" s="1" t="s">
        <v>23</v>
      </c>
      <c r="D14" s="3">
        <v>6200</v>
      </c>
      <c r="F14" s="1" t="s">
        <v>73</v>
      </c>
      <c r="G14" s="1" t="s">
        <v>74</v>
      </c>
      <c r="H14" s="1" t="s">
        <v>75</v>
      </c>
      <c r="I14" s="3">
        <v>300</v>
      </c>
      <c r="J14" s="3">
        <v>1200</v>
      </c>
      <c r="K14" s="3">
        <v>84</v>
      </c>
      <c r="L14" s="3">
        <f>Table3[[#This Row],[SCOST]]*Table3[[#This Row],[SOLD]]</f>
        <v>25200</v>
      </c>
      <c r="M14" s="3">
        <f>Table3[[#This Row],[DCOST]]-Table3[[#This Row],[SCOST]]</f>
        <v>900</v>
      </c>
      <c r="O14" s="1" t="s">
        <v>179</v>
      </c>
      <c r="P14" s="1" t="s">
        <v>180</v>
      </c>
      <c r="Q14" s="1" t="s">
        <v>181</v>
      </c>
      <c r="R14" s="1" t="s">
        <v>182</v>
      </c>
      <c r="S14" s="1" t="s">
        <v>183</v>
      </c>
      <c r="T14" s="1" t="s">
        <v>184</v>
      </c>
      <c r="U14" s="3">
        <v>3500</v>
      </c>
    </row>
    <row r="15" spans="1:21" x14ac:dyDescent="0.2">
      <c r="A15" s="1" t="s">
        <v>9</v>
      </c>
      <c r="B15" s="1" t="s">
        <v>10</v>
      </c>
      <c r="C15" s="1" t="s">
        <v>11</v>
      </c>
      <c r="D15" s="3">
        <v>7200</v>
      </c>
      <c r="F15" s="1" t="s">
        <v>87</v>
      </c>
      <c r="G15" s="1" t="s">
        <v>88</v>
      </c>
      <c r="H15" s="1" t="s">
        <v>89</v>
      </c>
      <c r="I15" s="3">
        <v>725</v>
      </c>
      <c r="J15" s="3">
        <v>5000</v>
      </c>
      <c r="K15" s="3">
        <v>51</v>
      </c>
      <c r="L15" s="3">
        <f>Table3[[#This Row],[SCOST]]*Table3[[#This Row],[SOLD]]</f>
        <v>36975</v>
      </c>
      <c r="M15" s="3">
        <f>Table3[[#This Row],[DCOST]]-Table3[[#This Row],[SCOST]]</f>
        <v>4275</v>
      </c>
      <c r="O15" s="1" t="s">
        <v>167</v>
      </c>
      <c r="P15" s="1" t="s">
        <v>168</v>
      </c>
      <c r="Q15" s="1" t="s">
        <v>169</v>
      </c>
      <c r="R15" s="1" t="s">
        <v>170</v>
      </c>
      <c r="S15" s="1" t="s">
        <v>171</v>
      </c>
      <c r="T15" s="1" t="s">
        <v>172</v>
      </c>
      <c r="U15" s="3">
        <v>3600</v>
      </c>
    </row>
    <row r="16" spans="1:21" x14ac:dyDescent="0.2">
      <c r="A16" s="1" t="s">
        <v>33</v>
      </c>
      <c r="B16" s="1" t="s">
        <v>34</v>
      </c>
      <c r="C16" s="1" t="s">
        <v>35</v>
      </c>
      <c r="D16" s="3">
        <v>11000</v>
      </c>
      <c r="F16" s="1" t="s">
        <v>79</v>
      </c>
      <c r="G16" s="1" t="s">
        <v>80</v>
      </c>
      <c r="H16" s="1" t="s">
        <v>72</v>
      </c>
      <c r="I16" s="3">
        <v>1900</v>
      </c>
      <c r="J16" s="3">
        <v>3100</v>
      </c>
      <c r="K16" s="3">
        <v>21</v>
      </c>
      <c r="L16" s="3">
        <f>Table3[[#This Row],[SCOST]]*Table3[[#This Row],[SOLD]]</f>
        <v>39900</v>
      </c>
      <c r="M16" s="3">
        <f>Table3[[#This Row],[DCOST]]-Table3[[#This Row],[SCOST]]</f>
        <v>1200</v>
      </c>
      <c r="O16" s="1" t="s">
        <v>107</v>
      </c>
      <c r="P16" s="1" t="s">
        <v>108</v>
      </c>
      <c r="Q16" s="1" t="s">
        <v>109</v>
      </c>
      <c r="R16" s="1" t="s">
        <v>110</v>
      </c>
      <c r="S16" s="1" t="s">
        <v>111</v>
      </c>
      <c r="T16" s="1" t="s">
        <v>112</v>
      </c>
      <c r="U16" s="3">
        <v>3200</v>
      </c>
    </row>
    <row r="17" spans="1:21" x14ac:dyDescent="0.2">
      <c r="A17" s="1" t="s">
        <v>27</v>
      </c>
      <c r="B17" s="1" t="s">
        <v>28</v>
      </c>
      <c r="C17" s="1" t="s">
        <v>29</v>
      </c>
      <c r="D17" s="3">
        <v>14000</v>
      </c>
      <c r="F17" s="1" t="s">
        <v>84</v>
      </c>
      <c r="G17" s="1" t="s">
        <v>85</v>
      </c>
      <c r="H17" s="1" t="s">
        <v>86</v>
      </c>
      <c r="I17" s="4">
        <v>599.95000000000005</v>
      </c>
      <c r="J17" s="3">
        <v>4500</v>
      </c>
      <c r="K17" s="3">
        <v>73</v>
      </c>
      <c r="L17" s="3">
        <f>Table3[[#This Row],[SCOST]]*Table3[[#This Row],[SOLD]]</f>
        <v>43796.350000000006</v>
      </c>
      <c r="M17" s="3">
        <f>Table3[[#This Row],[DCOST]]-Table3[[#This Row],[SCOST]]</f>
        <v>3900.05</v>
      </c>
      <c r="O17" s="1" t="s">
        <v>131</v>
      </c>
      <c r="P17" s="1" t="s">
        <v>132</v>
      </c>
      <c r="Q17" s="1" t="s">
        <v>133</v>
      </c>
      <c r="R17" s="1" t="s">
        <v>134</v>
      </c>
      <c r="S17" s="1" t="s">
        <v>135</v>
      </c>
      <c r="T17" s="1" t="s">
        <v>136</v>
      </c>
      <c r="U17" s="3">
        <v>4500</v>
      </c>
    </row>
    <row r="18" spans="1:21" x14ac:dyDescent="0.2">
      <c r="A18" s="1" t="s">
        <v>12</v>
      </c>
      <c r="B18" s="1" t="s">
        <v>13</v>
      </c>
      <c r="C18" s="1" t="s">
        <v>14</v>
      </c>
      <c r="D18" s="3">
        <v>22000</v>
      </c>
      <c r="F18" s="1" t="s">
        <v>81</v>
      </c>
      <c r="G18" s="1" t="s">
        <v>82</v>
      </c>
      <c r="H18" s="1" t="s">
        <v>83</v>
      </c>
      <c r="I18" s="3">
        <v>13000</v>
      </c>
      <c r="J18" s="3">
        <v>35000</v>
      </c>
      <c r="K18" s="3">
        <v>4</v>
      </c>
      <c r="L18" s="3">
        <f>Table3[[#This Row],[SCOST]]*Table3[[#This Row],[SOLD]]</f>
        <v>52000</v>
      </c>
      <c r="M18" s="3">
        <f>Table3[[#This Row],[DCOST]]-Table3[[#This Row],[SCOST]]</f>
        <v>22000</v>
      </c>
      <c r="O18" s="1" t="s">
        <v>149</v>
      </c>
      <c r="P18" s="1" t="s">
        <v>150</v>
      </c>
      <c r="Q18" s="1" t="s">
        <v>151</v>
      </c>
      <c r="R18" s="1" t="s">
        <v>152</v>
      </c>
      <c r="S18" s="1" t="s">
        <v>153</v>
      </c>
      <c r="T18" s="1" t="s">
        <v>154</v>
      </c>
      <c r="U18" s="3">
        <v>3000</v>
      </c>
    </row>
    <row r="19" spans="1:21" x14ac:dyDescent="0.2">
      <c r="A19" s="1" t="s">
        <v>42</v>
      </c>
      <c r="B19" s="1" t="s">
        <v>43</v>
      </c>
      <c r="C19" s="1" t="s">
        <v>44</v>
      </c>
      <c r="D19" s="3">
        <v>48000</v>
      </c>
      <c r="F19" s="1" t="s">
        <v>64</v>
      </c>
      <c r="G19" s="1" t="s">
        <v>65</v>
      </c>
      <c r="H19" s="1" t="s">
        <v>66</v>
      </c>
      <c r="I19" s="3">
        <v>9000</v>
      </c>
      <c r="J19" s="3">
        <v>20000</v>
      </c>
      <c r="K19" s="3">
        <v>7</v>
      </c>
      <c r="L19" s="3">
        <f>Table3[[#This Row],[SCOST]]*Table3[[#This Row],[SOLD]]</f>
        <v>63000</v>
      </c>
      <c r="M19" s="3">
        <f>Table3[[#This Row],[DCOST]]-Table3[[#This Row],[SCOST]]</f>
        <v>11000</v>
      </c>
      <c r="O19" s="1" t="s">
        <v>119</v>
      </c>
      <c r="P19" s="1" t="s">
        <v>120</v>
      </c>
      <c r="Q19" s="1" t="s">
        <v>121</v>
      </c>
      <c r="R19" s="1" t="s">
        <v>122</v>
      </c>
      <c r="S19" s="1" t="s">
        <v>123</v>
      </c>
      <c r="T19" s="1" t="s">
        <v>124</v>
      </c>
      <c r="U19" s="3">
        <v>3000</v>
      </c>
    </row>
    <row r="20" spans="1:21" x14ac:dyDescent="0.2">
      <c r="F20" s="1" t="s">
        <v>58</v>
      </c>
      <c r="G20" s="1" t="s">
        <v>59</v>
      </c>
      <c r="H20" s="1" t="s">
        <v>60</v>
      </c>
      <c r="I20" s="3">
        <v>7500</v>
      </c>
      <c r="J20" s="3">
        <v>16000</v>
      </c>
      <c r="K20" s="3">
        <v>9</v>
      </c>
      <c r="L20" s="3">
        <f>Table3[[#This Row],[SCOST]]*Table3[[#This Row],[SOLD]]</f>
        <v>67500</v>
      </c>
      <c r="M20" s="3">
        <f>Table3[[#This Row],[DCOST]]-Table3[[#This Row],[SCOST]]</f>
        <v>8500</v>
      </c>
    </row>
    <row r="21" spans="1:21" x14ac:dyDescent="0.2">
      <c r="F21" s="1" t="s">
        <v>67</v>
      </c>
      <c r="G21" s="1" t="s">
        <v>68</v>
      </c>
      <c r="H21" s="1" t="s">
        <v>69</v>
      </c>
      <c r="I21" s="3">
        <v>18000</v>
      </c>
      <c r="J21" s="3">
        <v>85000</v>
      </c>
      <c r="K21" s="3">
        <v>4</v>
      </c>
      <c r="L21" s="3">
        <f>Table3[[#This Row],[SCOST]]*Table3[[#This Row],[SOLD]]</f>
        <v>72000</v>
      </c>
      <c r="M21" s="3">
        <f>Table3[[#This Row],[DCOST]]-Table3[[#This Row],[SCOST]]</f>
        <v>67000</v>
      </c>
    </row>
    <row r="22" spans="1:21" x14ac:dyDescent="0.2">
      <c r="F22" s="1" t="s">
        <v>70</v>
      </c>
      <c r="G22" s="1" t="s">
        <v>71</v>
      </c>
      <c r="H22" s="1" t="s">
        <v>72</v>
      </c>
      <c r="I22" s="3">
        <v>4500</v>
      </c>
      <c r="J22" s="3">
        <v>20000</v>
      </c>
      <c r="K22" s="3">
        <v>23</v>
      </c>
      <c r="L22" s="3">
        <f>Table3[[#This Row],[SCOST]]*Table3[[#This Row],[SOLD]]</f>
        <v>103500</v>
      </c>
      <c r="M22" s="3">
        <f>Table3[[#This Row],[DCOST]]-Table3[[#This Row],[SCOST]]</f>
        <v>15500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11"/>
  <sheetViews>
    <sheetView workbookViewId="0">
      <selection activeCell="F25" sqref="F25"/>
    </sheetView>
  </sheetViews>
  <sheetFormatPr defaultRowHeight="12.75" x14ac:dyDescent="0.2"/>
  <sheetData>
    <row r="1" spans="3:5" x14ac:dyDescent="0.2">
      <c r="C1" t="s">
        <v>186</v>
      </c>
      <c r="E1" t="s">
        <v>187</v>
      </c>
    </row>
    <row r="2" spans="3:5" x14ac:dyDescent="0.2">
      <c r="C2" s="6" t="s">
        <v>69</v>
      </c>
      <c r="E2" s="6" t="s">
        <v>54</v>
      </c>
    </row>
    <row r="3" spans="3:5" x14ac:dyDescent="0.2">
      <c r="C3" s="7" t="s">
        <v>60</v>
      </c>
      <c r="E3" s="7" t="s">
        <v>60</v>
      </c>
    </row>
    <row r="4" spans="3:5" x14ac:dyDescent="0.2">
      <c r="C4" s="6" t="s">
        <v>66</v>
      </c>
      <c r="E4" s="6" t="s">
        <v>72</v>
      </c>
    </row>
    <row r="5" spans="3:5" x14ac:dyDescent="0.2">
      <c r="C5" s="7" t="s">
        <v>72</v>
      </c>
      <c r="E5" s="7" t="s">
        <v>183</v>
      </c>
    </row>
    <row r="6" spans="3:5" x14ac:dyDescent="0.2">
      <c r="C6" s="6" t="s">
        <v>78</v>
      </c>
      <c r="E6" s="6" t="s">
        <v>63</v>
      </c>
    </row>
    <row r="7" spans="3:5" x14ac:dyDescent="0.2">
      <c r="C7" s="7" t="s">
        <v>57</v>
      </c>
      <c r="E7" s="7" t="s">
        <v>78</v>
      </c>
    </row>
    <row r="8" spans="3:5" x14ac:dyDescent="0.2">
      <c r="C8" s="6" t="s">
        <v>63</v>
      </c>
      <c r="E8" s="7" t="s">
        <v>117</v>
      </c>
    </row>
    <row r="9" spans="3:5" x14ac:dyDescent="0.2">
      <c r="C9" s="7" t="s">
        <v>54</v>
      </c>
      <c r="E9" s="6" t="s">
        <v>57</v>
      </c>
    </row>
    <row r="10" spans="3:5" x14ac:dyDescent="0.2">
      <c r="E10" s="6" t="s">
        <v>69</v>
      </c>
    </row>
    <row r="11" spans="3:5" x14ac:dyDescent="0.2">
      <c r="E11" s="7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" sqref="C2:I17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Arvind shatra</cp:lastModifiedBy>
  <dcterms:created xsi:type="dcterms:W3CDTF">2023-05-13T00:07:53Z</dcterms:created>
  <dcterms:modified xsi:type="dcterms:W3CDTF">2023-05-15T06:03:48Z</dcterms:modified>
</cp:coreProperties>
</file>