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924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<sst xmlns="http://schemas.openxmlformats.org/spreadsheetml/2006/main" count="96" uniqueCount="37">
  <si>
    <t xml:space="preserve">Neural Network </t>
  </si>
  <si>
    <t>From</t>
  </si>
  <si>
    <t>To</t>
  </si>
  <si>
    <t>Weight</t>
  </si>
  <si>
    <t>X</t>
  </si>
  <si>
    <t>A</t>
  </si>
  <si>
    <t>Node 1</t>
  </si>
  <si>
    <t>Node 2</t>
  </si>
  <si>
    <t>Node 3</t>
  </si>
  <si>
    <t>Node 4</t>
  </si>
  <si>
    <t>x</t>
  </si>
  <si>
    <t>B</t>
  </si>
  <si>
    <t xml:space="preserve"> </t>
  </si>
  <si>
    <t>xx</t>
  </si>
  <si>
    <t>z</t>
  </si>
  <si>
    <t>Nodes (Net)</t>
  </si>
  <si>
    <t>Net Values</t>
  </si>
  <si>
    <t>Nodes</t>
  </si>
  <si>
    <t>Values</t>
  </si>
  <si>
    <t>Net_A</t>
  </si>
  <si>
    <t>Net_B</t>
  </si>
  <si>
    <t>Net_z</t>
  </si>
  <si>
    <t>Z</t>
  </si>
  <si>
    <t>Predicted =</t>
  </si>
  <si>
    <t>Actual =</t>
  </si>
  <si>
    <t>Learning Factor =</t>
  </si>
  <si>
    <t xml:space="preserve">diff = </t>
  </si>
  <si>
    <t xml:space="preserve">Output Layer = </t>
  </si>
  <si>
    <t>Adjustments</t>
  </si>
  <si>
    <t>Flow</t>
  </si>
  <si>
    <t>Adjustment</t>
  </si>
  <si>
    <t>Old Weight</t>
  </si>
  <si>
    <t>New Weight</t>
  </si>
  <si>
    <t>Hidden Layer A</t>
  </si>
  <si>
    <t>0.85321*(1-0.85321)*0.9*(-0.000848412) =</t>
  </si>
  <si>
    <t>Hidden Layer B</t>
  </si>
  <si>
    <t>0.874352*(1-0.874352)*0.9*(-0.000848412)=</t>
  </si>
</sst>
</file>

<file path=xl/styles.xml><?xml version="1.0" encoding="utf-8"?>
<styleSheet xmlns="http://schemas.openxmlformats.org/spreadsheetml/2006/main">
  <numFmts count="8">
    <numFmt numFmtId="176" formatCode="_ * #,##0.00_ ;_ * \-#,##0.00_ ;_ * &quot;-&quot;??_ ;_ @_ "/>
    <numFmt numFmtId="177" formatCode="0.0000"/>
    <numFmt numFmtId="178" formatCode="_ * #,##0_ ;_ * \-#,##0_ ;_ * &quot;-&quot;_ ;_ @_ "/>
    <numFmt numFmtId="179" formatCode="_ &quot;₹&quot;* #,##0_ ;_ &quot;₹&quot;* \-#,##0_ ;_ &quot;₹&quot;* &quot;-&quot;_ ;_ @_ "/>
    <numFmt numFmtId="180" formatCode="_(* #,##0.0000_);_(* \(#,##0.0000\);_(* &quot;-&quot;??_);_(@_)"/>
    <numFmt numFmtId="181" formatCode="_ &quot;₹&quot;* #,##0.00_ ;_ &quot;₹&quot;* \-#,##0.00_ ;_ &quot;₹&quot;* &quot;-&quot;??_ ;_ @_ "/>
    <numFmt numFmtId="182" formatCode="0.00000"/>
    <numFmt numFmtId="183" formatCode="0.00000000"/>
  </numFmts>
  <fonts count="26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0"/>
      <name val="Arial"/>
      <charset val="134"/>
    </font>
    <font>
      <b/>
      <sz val="11"/>
      <color theme="1"/>
      <name val="Calibri"/>
      <charset val="134"/>
      <scheme val="minor"/>
    </font>
    <font>
      <sz val="10"/>
      <name val="Arial"/>
      <charset val="134"/>
    </font>
    <font>
      <sz val="10"/>
      <color indexed="12"/>
      <name val="Arial"/>
      <charset val="134"/>
    </font>
    <font>
      <sz val="10"/>
      <color indexed="1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178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18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19" borderId="17" applyNumberFormat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8" fillId="22" borderId="18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29" borderId="22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6" borderId="19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6" borderId="22" applyNumberFormat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</cellStyleXfs>
  <cellXfs count="39">
    <xf numFmtId="0" fontId="0" fillId="0" borderId="0" xfId="0"/>
    <xf numFmtId="0" fontId="1" fillId="2" borderId="0" xfId="39" applyFill="1"/>
    <xf numFmtId="0" fontId="0" fillId="3" borderId="0" xfId="0" applyFill="1"/>
    <xf numFmtId="0" fontId="2" fillId="4" borderId="1" xfId="34" applyFill="1" applyBorder="1" applyAlignment="1">
      <alignment horizontal="center" vertical="center"/>
    </xf>
    <xf numFmtId="0" fontId="2" fillId="4" borderId="2" xfId="34" applyFill="1" applyBorder="1" applyAlignment="1">
      <alignment horizontal="center" vertical="center"/>
    </xf>
    <xf numFmtId="0" fontId="2" fillId="4" borderId="3" xfId="34" applyFill="1" applyBorder="1" applyAlignment="1">
      <alignment horizontal="center" vertical="center"/>
    </xf>
    <xf numFmtId="0" fontId="1" fillId="5" borderId="4" xfId="13" applyBorder="1" applyAlignment="1">
      <alignment horizontal="center" vertical="center"/>
    </xf>
    <xf numFmtId="0" fontId="1" fillId="5" borderId="0" xfId="13" applyAlignment="1">
      <alignment horizontal="center" vertical="center"/>
    </xf>
    <xf numFmtId="0" fontId="1" fillId="5" borderId="5" xfId="13" applyBorder="1" applyAlignment="1">
      <alignment horizontal="center" vertical="center"/>
    </xf>
    <xf numFmtId="0" fontId="3" fillId="3" borderId="0" xfId="0" applyFont="1" applyFill="1"/>
    <xf numFmtId="0" fontId="1" fillId="5" borderId="6" xfId="13" applyBorder="1" applyAlignment="1">
      <alignment horizontal="center" vertical="center"/>
    </xf>
    <xf numFmtId="0" fontId="1" fillId="5" borderId="7" xfId="13" applyBorder="1" applyAlignment="1">
      <alignment horizontal="center" vertical="center"/>
    </xf>
    <xf numFmtId="0" fontId="1" fillId="5" borderId="8" xfId="13" applyBorder="1" applyAlignment="1">
      <alignment horizontal="center" vertical="center"/>
    </xf>
    <xf numFmtId="0" fontId="4" fillId="3" borderId="0" xfId="0" applyFont="1" applyFill="1"/>
    <xf numFmtId="0" fontId="2" fillId="6" borderId="9" xfId="31" applyFill="1" applyBorder="1"/>
    <xf numFmtId="0" fontId="2" fillId="6" borderId="10" xfId="31" applyFill="1" applyBorder="1"/>
    <xf numFmtId="0" fontId="2" fillId="6" borderId="11" xfId="31" applyFill="1" applyBorder="1"/>
    <xf numFmtId="0" fontId="1" fillId="7" borderId="12" xfId="39" applyFill="1" applyBorder="1"/>
    <xf numFmtId="180" fontId="1" fillId="7" borderId="13" xfId="39" applyNumberFormat="1" applyFill="1" applyBorder="1"/>
    <xf numFmtId="0" fontId="1" fillId="7" borderId="13" xfId="39" applyFill="1" applyBorder="1"/>
    <xf numFmtId="180" fontId="1" fillId="7" borderId="14" xfId="39" applyNumberFormat="1" applyFill="1" applyBorder="1"/>
    <xf numFmtId="177" fontId="0" fillId="3" borderId="0" xfId="2" applyNumberFormat="1" applyFont="1" applyFill="1"/>
    <xf numFmtId="182" fontId="0" fillId="3" borderId="0" xfId="0" applyNumberFormat="1" applyFill="1"/>
    <xf numFmtId="0" fontId="2" fillId="8" borderId="13" xfId="43" applyFill="1" applyBorder="1"/>
    <xf numFmtId="183" fontId="1" fillId="7" borderId="13" xfId="39" applyNumberFormat="1" applyFill="1" applyBorder="1"/>
    <xf numFmtId="177" fontId="1" fillId="7" borderId="13" xfId="39" applyNumberFormat="1" applyFill="1" applyBorder="1"/>
    <xf numFmtId="0" fontId="5" fillId="3" borderId="0" xfId="0" applyFont="1" applyFill="1"/>
    <xf numFmtId="0" fontId="2" fillId="9" borderId="13" xfId="46" applyFill="1" applyBorder="1"/>
    <xf numFmtId="0" fontId="1" fillId="10" borderId="13" xfId="13" applyFill="1" applyBorder="1"/>
    <xf numFmtId="0" fontId="2" fillId="11" borderId="13" xfId="38" applyFill="1" applyBorder="1"/>
    <xf numFmtId="0" fontId="1" fillId="12" borderId="13" xfId="15" applyFill="1" applyBorder="1"/>
    <xf numFmtId="0" fontId="6" fillId="3" borderId="0" xfId="0" applyFont="1" applyFill="1" applyAlignment="1">
      <alignment horizontal="left"/>
    </xf>
    <xf numFmtId="0" fontId="7" fillId="3" borderId="0" xfId="0" applyFont="1" applyFill="1"/>
    <xf numFmtId="0" fontId="0" fillId="3" borderId="0" xfId="0" applyFill="1" applyAlignment="1">
      <alignment horizontal="right"/>
    </xf>
    <xf numFmtId="180" fontId="0" fillId="3" borderId="0" xfId="0" applyNumberFormat="1" applyFill="1"/>
    <xf numFmtId="0" fontId="6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177" fontId="0" fillId="3" borderId="0" xfId="0" applyNumberFormat="1" applyFill="1" applyAlignment="1">
      <alignment horizontal="left"/>
    </xf>
    <xf numFmtId="0" fontId="6" fillId="3" borderId="0" xfId="0" applyFont="1" applyFill="1"/>
    <xf numFmtId="0" fontId="0" fillId="3" borderId="0" xfId="0" applyFill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85725</xdr:colOff>
      <xdr:row>10</xdr:row>
      <xdr:rowOff>28575</xdr:rowOff>
    </xdr:from>
    <xdr:to>
      <xdr:col>7</xdr:col>
      <xdr:colOff>504825</xdr:colOff>
      <xdr:row>13</xdr:row>
      <xdr:rowOff>38100</xdr:rowOff>
    </xdr:to>
    <xdr:sp>
      <xdr:nvSpPr>
        <xdr:cNvPr id="2" name="Oval 1"/>
        <xdr:cNvSpPr>
          <a:spLocks noChangeArrowheads="1"/>
        </xdr:cNvSpPr>
      </xdr:nvSpPr>
      <xdr:spPr>
        <a:xfrm>
          <a:off x="5111750" y="1857375"/>
          <a:ext cx="1242060" cy="55816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</xdr:sp>
    <xdr:clientData/>
  </xdr:twoCellAnchor>
  <xdr:twoCellAnchor>
    <xdr:from>
      <xdr:col>6</xdr:col>
      <xdr:colOff>85725</xdr:colOff>
      <xdr:row>14</xdr:row>
      <xdr:rowOff>95250</xdr:rowOff>
    </xdr:from>
    <xdr:to>
      <xdr:col>7</xdr:col>
      <xdr:colOff>504825</xdr:colOff>
      <xdr:row>17</xdr:row>
      <xdr:rowOff>104775</xdr:rowOff>
    </xdr:to>
    <xdr:sp>
      <xdr:nvSpPr>
        <xdr:cNvPr id="3" name="Oval 2"/>
        <xdr:cNvSpPr>
          <a:spLocks noChangeArrowheads="1"/>
        </xdr:cNvSpPr>
      </xdr:nvSpPr>
      <xdr:spPr>
        <a:xfrm>
          <a:off x="5111750" y="2655570"/>
          <a:ext cx="1242060" cy="55816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</xdr:sp>
    <xdr:clientData/>
  </xdr:twoCellAnchor>
  <xdr:twoCellAnchor>
    <xdr:from>
      <xdr:col>6</xdr:col>
      <xdr:colOff>85725</xdr:colOff>
      <xdr:row>19</xdr:row>
      <xdr:rowOff>0</xdr:rowOff>
    </xdr:from>
    <xdr:to>
      <xdr:col>7</xdr:col>
      <xdr:colOff>504825</xdr:colOff>
      <xdr:row>22</xdr:row>
      <xdr:rowOff>9525</xdr:rowOff>
    </xdr:to>
    <xdr:sp>
      <xdr:nvSpPr>
        <xdr:cNvPr id="4" name="Oval 3"/>
        <xdr:cNvSpPr>
          <a:spLocks noChangeArrowheads="1"/>
        </xdr:cNvSpPr>
      </xdr:nvSpPr>
      <xdr:spPr>
        <a:xfrm>
          <a:off x="5111750" y="3474720"/>
          <a:ext cx="1242060" cy="55816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</xdr:sp>
    <xdr:clientData/>
  </xdr:twoCellAnchor>
  <xdr:twoCellAnchor>
    <xdr:from>
      <xdr:col>11</xdr:col>
      <xdr:colOff>85725</xdr:colOff>
      <xdr:row>12</xdr:row>
      <xdr:rowOff>171450</xdr:rowOff>
    </xdr:from>
    <xdr:to>
      <xdr:col>12</xdr:col>
      <xdr:colOff>504825</xdr:colOff>
      <xdr:row>15</xdr:row>
      <xdr:rowOff>180975</xdr:rowOff>
    </xdr:to>
    <xdr:sp>
      <xdr:nvSpPr>
        <xdr:cNvPr id="5" name="Oval 4"/>
        <xdr:cNvSpPr>
          <a:spLocks noChangeArrowheads="1"/>
        </xdr:cNvSpPr>
      </xdr:nvSpPr>
      <xdr:spPr>
        <a:xfrm>
          <a:off x="8403590" y="2366010"/>
          <a:ext cx="1036320" cy="55816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A</a:t>
          </a:r>
          <a:endParaRPr lang="en-US"/>
        </a:p>
      </xdr:txBody>
    </xdr:sp>
    <xdr:clientData/>
  </xdr:twoCellAnchor>
  <xdr:twoCellAnchor>
    <xdr:from>
      <xdr:col>10</xdr:col>
      <xdr:colOff>590550</xdr:colOff>
      <xdr:row>17</xdr:row>
      <xdr:rowOff>133350</xdr:rowOff>
    </xdr:from>
    <xdr:to>
      <xdr:col>12</xdr:col>
      <xdr:colOff>400050</xdr:colOff>
      <xdr:row>20</xdr:row>
      <xdr:rowOff>142875</xdr:rowOff>
    </xdr:to>
    <xdr:sp>
      <xdr:nvSpPr>
        <xdr:cNvPr id="6" name="Oval 5"/>
        <xdr:cNvSpPr>
          <a:spLocks noChangeArrowheads="1"/>
        </xdr:cNvSpPr>
      </xdr:nvSpPr>
      <xdr:spPr>
        <a:xfrm>
          <a:off x="8291195" y="3242310"/>
          <a:ext cx="1043940" cy="55816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B</a:t>
          </a:r>
          <a:endParaRPr lang="en-US"/>
        </a:p>
      </xdr:txBody>
    </xdr:sp>
    <xdr:clientData/>
  </xdr:twoCellAnchor>
  <xdr:twoCellAnchor>
    <xdr:from>
      <xdr:col>7</xdr:col>
      <xdr:colOff>533400</xdr:colOff>
      <xdr:row>11</xdr:row>
      <xdr:rowOff>142874</xdr:rowOff>
    </xdr:from>
    <xdr:to>
      <xdr:col>11</xdr:col>
      <xdr:colOff>114300</xdr:colOff>
      <xdr:row>14</xdr:row>
      <xdr:rowOff>38099</xdr:rowOff>
    </xdr:to>
    <xdr:sp>
      <xdr:nvSpPr>
        <xdr:cNvPr id="7" name="Line 6"/>
        <xdr:cNvSpPr>
          <a:spLocks noChangeShapeType="1"/>
        </xdr:cNvSpPr>
      </xdr:nvSpPr>
      <xdr:spPr>
        <a:xfrm>
          <a:off x="6382385" y="2153920"/>
          <a:ext cx="2049780" cy="44386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533400</xdr:colOff>
      <xdr:row>11</xdr:row>
      <xdr:rowOff>161924</xdr:rowOff>
    </xdr:from>
    <xdr:to>
      <xdr:col>10</xdr:col>
      <xdr:colOff>581025</xdr:colOff>
      <xdr:row>19</xdr:row>
      <xdr:rowOff>47624</xdr:rowOff>
    </xdr:to>
    <xdr:sp>
      <xdr:nvSpPr>
        <xdr:cNvPr id="8" name="Line 7"/>
        <xdr:cNvSpPr>
          <a:spLocks noChangeShapeType="1"/>
        </xdr:cNvSpPr>
      </xdr:nvSpPr>
      <xdr:spPr>
        <a:xfrm>
          <a:off x="6382385" y="2172970"/>
          <a:ext cx="1899285" cy="13487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504825</xdr:colOff>
      <xdr:row>14</xdr:row>
      <xdr:rowOff>76200</xdr:rowOff>
    </xdr:from>
    <xdr:to>
      <xdr:col>11</xdr:col>
      <xdr:colOff>47625</xdr:colOff>
      <xdr:row>16</xdr:row>
      <xdr:rowOff>9525</xdr:rowOff>
    </xdr:to>
    <xdr:sp>
      <xdr:nvSpPr>
        <xdr:cNvPr id="9" name="Line 8"/>
        <xdr:cNvSpPr>
          <a:spLocks noChangeShapeType="1"/>
        </xdr:cNvSpPr>
      </xdr:nvSpPr>
      <xdr:spPr>
        <a:xfrm flipV="1">
          <a:off x="6353810" y="2636520"/>
          <a:ext cx="2011680" cy="29908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457200</xdr:colOff>
      <xdr:row>16</xdr:row>
      <xdr:rowOff>9525</xdr:rowOff>
    </xdr:from>
    <xdr:to>
      <xdr:col>10</xdr:col>
      <xdr:colOff>590550</xdr:colOff>
      <xdr:row>19</xdr:row>
      <xdr:rowOff>38100</xdr:rowOff>
    </xdr:to>
    <xdr:sp>
      <xdr:nvSpPr>
        <xdr:cNvPr id="10" name="Line 9"/>
        <xdr:cNvSpPr>
          <a:spLocks noChangeShapeType="1"/>
        </xdr:cNvSpPr>
      </xdr:nvSpPr>
      <xdr:spPr>
        <a:xfrm>
          <a:off x="6306185" y="2935605"/>
          <a:ext cx="1985010" cy="57721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485775</xdr:colOff>
      <xdr:row>19</xdr:row>
      <xdr:rowOff>38100</xdr:rowOff>
    </xdr:from>
    <xdr:to>
      <xdr:col>10</xdr:col>
      <xdr:colOff>590550</xdr:colOff>
      <xdr:row>20</xdr:row>
      <xdr:rowOff>85725</xdr:rowOff>
    </xdr:to>
    <xdr:sp>
      <xdr:nvSpPr>
        <xdr:cNvPr id="11" name="Line 10"/>
        <xdr:cNvSpPr>
          <a:spLocks noChangeShapeType="1"/>
        </xdr:cNvSpPr>
      </xdr:nvSpPr>
      <xdr:spPr>
        <a:xfrm flipV="1">
          <a:off x="6334760" y="3512820"/>
          <a:ext cx="1956435" cy="23050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485775</xdr:colOff>
      <xdr:row>14</xdr:row>
      <xdr:rowOff>38100</xdr:rowOff>
    </xdr:from>
    <xdr:to>
      <xdr:col>11</xdr:col>
      <xdr:colOff>104775</xdr:colOff>
      <xdr:row>20</xdr:row>
      <xdr:rowOff>57150</xdr:rowOff>
    </xdr:to>
    <xdr:sp>
      <xdr:nvSpPr>
        <xdr:cNvPr id="12" name="Line 11"/>
        <xdr:cNvSpPr>
          <a:spLocks noChangeShapeType="1"/>
        </xdr:cNvSpPr>
      </xdr:nvSpPr>
      <xdr:spPr>
        <a:xfrm flipV="1">
          <a:off x="6334760" y="2598420"/>
          <a:ext cx="2087880" cy="111633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285750</xdr:colOff>
      <xdr:row>15</xdr:row>
      <xdr:rowOff>9525</xdr:rowOff>
    </xdr:from>
    <xdr:to>
      <xdr:col>15</xdr:col>
      <xdr:colOff>590550</xdr:colOff>
      <xdr:row>18</xdr:row>
      <xdr:rowOff>47625</xdr:rowOff>
    </xdr:to>
    <xdr:sp>
      <xdr:nvSpPr>
        <xdr:cNvPr id="13" name="Oval 12"/>
        <xdr:cNvSpPr>
          <a:spLocks noChangeArrowheads="1"/>
        </xdr:cNvSpPr>
      </xdr:nvSpPr>
      <xdr:spPr>
        <a:xfrm>
          <a:off x="10455275" y="2752725"/>
          <a:ext cx="922020" cy="58674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</xdr:sp>
    <xdr:clientData/>
  </xdr:twoCellAnchor>
  <xdr:twoCellAnchor>
    <xdr:from>
      <xdr:col>12</xdr:col>
      <xdr:colOff>504825</xdr:colOff>
      <xdr:row>14</xdr:row>
      <xdr:rowOff>47625</xdr:rowOff>
    </xdr:from>
    <xdr:to>
      <xdr:col>14</xdr:col>
      <xdr:colOff>304800</xdr:colOff>
      <xdr:row>16</xdr:row>
      <xdr:rowOff>57150</xdr:rowOff>
    </xdr:to>
    <xdr:sp>
      <xdr:nvSpPr>
        <xdr:cNvPr id="14" name="Line 13"/>
        <xdr:cNvSpPr>
          <a:spLocks noChangeShapeType="1"/>
        </xdr:cNvSpPr>
      </xdr:nvSpPr>
      <xdr:spPr>
        <a:xfrm>
          <a:off x="9439910" y="2607945"/>
          <a:ext cx="1034415" cy="37528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400050</xdr:colOff>
      <xdr:row>16</xdr:row>
      <xdr:rowOff>66675</xdr:rowOff>
    </xdr:from>
    <xdr:to>
      <xdr:col>14</xdr:col>
      <xdr:colOff>295275</xdr:colOff>
      <xdr:row>19</xdr:row>
      <xdr:rowOff>66675</xdr:rowOff>
    </xdr:to>
    <xdr:sp>
      <xdr:nvSpPr>
        <xdr:cNvPr id="15" name="Line 14"/>
        <xdr:cNvSpPr>
          <a:spLocks noChangeShapeType="1"/>
        </xdr:cNvSpPr>
      </xdr:nvSpPr>
      <xdr:spPr>
        <a:xfrm flipV="1">
          <a:off x="9335135" y="2992755"/>
          <a:ext cx="1129665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104775</xdr:colOff>
      <xdr:row>5</xdr:row>
      <xdr:rowOff>95250</xdr:rowOff>
    </xdr:from>
    <xdr:to>
      <xdr:col>7</xdr:col>
      <xdr:colOff>523875</xdr:colOff>
      <xdr:row>8</xdr:row>
      <xdr:rowOff>104775</xdr:rowOff>
    </xdr:to>
    <xdr:sp>
      <xdr:nvSpPr>
        <xdr:cNvPr id="16" name="Oval 15"/>
        <xdr:cNvSpPr>
          <a:spLocks noChangeArrowheads="1"/>
        </xdr:cNvSpPr>
      </xdr:nvSpPr>
      <xdr:spPr>
        <a:xfrm>
          <a:off x="5130800" y="1009650"/>
          <a:ext cx="1242060" cy="55816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</a:ln>
      </xdr:spPr>
    </xdr:sp>
    <xdr:clientData/>
  </xdr:twoCellAnchor>
  <xdr:twoCellAnchor>
    <xdr:from>
      <xdr:col>7</xdr:col>
      <xdr:colOff>533400</xdr:colOff>
      <xdr:row>7</xdr:row>
      <xdr:rowOff>28575</xdr:rowOff>
    </xdr:from>
    <xdr:to>
      <xdr:col>11</xdr:col>
      <xdr:colOff>66675</xdr:colOff>
      <xdr:row>14</xdr:row>
      <xdr:rowOff>28575</xdr:rowOff>
    </xdr:to>
    <xdr:sp>
      <xdr:nvSpPr>
        <xdr:cNvPr id="17" name="Line 16"/>
        <xdr:cNvSpPr>
          <a:spLocks noChangeShapeType="1"/>
        </xdr:cNvSpPr>
      </xdr:nvSpPr>
      <xdr:spPr>
        <a:xfrm>
          <a:off x="6382385" y="1308735"/>
          <a:ext cx="2002155" cy="1280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514350</xdr:colOff>
      <xdr:row>7</xdr:row>
      <xdr:rowOff>28575</xdr:rowOff>
    </xdr:from>
    <xdr:to>
      <xdr:col>10</xdr:col>
      <xdr:colOff>571500</xdr:colOff>
      <xdr:row>19</xdr:row>
      <xdr:rowOff>57150</xdr:rowOff>
    </xdr:to>
    <xdr:sp>
      <xdr:nvSpPr>
        <xdr:cNvPr id="18" name="Line 17"/>
        <xdr:cNvSpPr>
          <a:spLocks noChangeShapeType="1"/>
        </xdr:cNvSpPr>
      </xdr:nvSpPr>
      <xdr:spPr>
        <a:xfrm>
          <a:off x="6363335" y="1308735"/>
          <a:ext cx="1908810" cy="222313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104775</xdr:colOff>
      <xdr:row>7</xdr:row>
      <xdr:rowOff>28575</xdr:rowOff>
    </xdr:from>
    <xdr:to>
      <xdr:col>12</xdr:col>
      <xdr:colOff>523875</xdr:colOff>
      <xdr:row>10</xdr:row>
      <xdr:rowOff>38100</xdr:rowOff>
    </xdr:to>
    <xdr:sp>
      <xdr:nvSpPr>
        <xdr:cNvPr id="19" name="Oval 18"/>
        <xdr:cNvSpPr>
          <a:spLocks noChangeArrowheads="1"/>
        </xdr:cNvSpPr>
      </xdr:nvSpPr>
      <xdr:spPr>
        <a:xfrm>
          <a:off x="8422640" y="1308735"/>
          <a:ext cx="1036320" cy="55816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XX</a:t>
          </a:r>
          <a:endParaRPr lang="en-US" sz="10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12</xdr:col>
      <xdr:colOff>533400</xdr:colOff>
      <xdr:row>8</xdr:row>
      <xdr:rowOff>142875</xdr:rowOff>
    </xdr:from>
    <xdr:to>
      <xdr:col>14</xdr:col>
      <xdr:colOff>295275</xdr:colOff>
      <xdr:row>16</xdr:row>
      <xdr:rowOff>47625</xdr:rowOff>
    </xdr:to>
    <xdr:sp>
      <xdr:nvSpPr>
        <xdr:cNvPr id="20" name="Line 19"/>
        <xdr:cNvSpPr>
          <a:spLocks noChangeShapeType="1"/>
        </xdr:cNvSpPr>
      </xdr:nvSpPr>
      <xdr:spPr>
        <a:xfrm>
          <a:off x="9468485" y="1605915"/>
          <a:ext cx="996315" cy="136779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323850</xdr:colOff>
      <xdr:row>11</xdr:row>
      <xdr:rowOff>57150</xdr:rowOff>
    </xdr:from>
    <xdr:ext cx="431913" cy="171981"/>
    <xdr:sp>
      <xdr:nvSpPr>
        <xdr:cNvPr id="21" name="Text Box 22"/>
        <xdr:cNvSpPr txBox="1">
          <a:spLocks noChangeArrowheads="1"/>
        </xdr:cNvSpPr>
      </xdr:nvSpPr>
      <xdr:spPr>
        <a:xfrm>
          <a:off x="5349875" y="2068830"/>
          <a:ext cx="431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Node 1</a:t>
          </a:r>
          <a:endParaRPr lang="en-US"/>
        </a:p>
      </xdr:txBody>
    </xdr:sp>
    <xdr:clientData/>
  </xdr:oneCellAnchor>
  <xdr:oneCellAnchor>
    <xdr:from>
      <xdr:col>6</xdr:col>
      <xdr:colOff>276225</xdr:colOff>
      <xdr:row>15</xdr:row>
      <xdr:rowOff>114300</xdr:rowOff>
    </xdr:from>
    <xdr:ext cx="431913" cy="171981"/>
    <xdr:sp>
      <xdr:nvSpPr>
        <xdr:cNvPr id="22" name="Text Box 23"/>
        <xdr:cNvSpPr txBox="1">
          <a:spLocks noChangeArrowheads="1"/>
        </xdr:cNvSpPr>
      </xdr:nvSpPr>
      <xdr:spPr>
        <a:xfrm>
          <a:off x="5302250" y="2857500"/>
          <a:ext cx="431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Node 2</a:t>
          </a:r>
          <a:endParaRPr lang="en-US"/>
        </a:p>
      </xdr:txBody>
    </xdr:sp>
    <xdr:clientData/>
  </xdr:oneCellAnchor>
  <xdr:oneCellAnchor>
    <xdr:from>
      <xdr:col>6</xdr:col>
      <xdr:colOff>352425</xdr:colOff>
      <xdr:row>20</xdr:row>
      <xdr:rowOff>9525</xdr:rowOff>
    </xdr:from>
    <xdr:ext cx="431913" cy="179601"/>
    <xdr:sp>
      <xdr:nvSpPr>
        <xdr:cNvPr id="23" name="Text Box 25"/>
        <xdr:cNvSpPr txBox="1">
          <a:spLocks noChangeArrowheads="1"/>
        </xdr:cNvSpPr>
      </xdr:nvSpPr>
      <xdr:spPr>
        <a:xfrm>
          <a:off x="5378450" y="3667125"/>
          <a:ext cx="431800" cy="1790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Node 3</a:t>
          </a:r>
          <a:endParaRPr lang="en-US"/>
        </a:p>
      </xdr:txBody>
    </xdr:sp>
    <xdr:clientData/>
  </xdr:oneCellAnchor>
  <xdr:oneCellAnchor>
    <xdr:from>
      <xdr:col>6</xdr:col>
      <xdr:colOff>409575</xdr:colOff>
      <xdr:row>6</xdr:row>
      <xdr:rowOff>85725</xdr:rowOff>
    </xdr:from>
    <xdr:ext cx="104003" cy="171981"/>
    <xdr:sp>
      <xdr:nvSpPr>
        <xdr:cNvPr id="24" name="Text Box 26"/>
        <xdr:cNvSpPr txBox="1">
          <a:spLocks noChangeArrowheads="1"/>
        </xdr:cNvSpPr>
      </xdr:nvSpPr>
      <xdr:spPr>
        <a:xfrm>
          <a:off x="5435600" y="1183005"/>
          <a:ext cx="10350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X</a:t>
          </a:r>
          <a:endParaRPr lang="en-US"/>
        </a:p>
      </xdr:txBody>
    </xdr:sp>
    <xdr:clientData/>
  </xdr:oneCellAnchor>
  <xdr:oneCellAnchor>
    <xdr:from>
      <xdr:col>15</xdr:col>
      <xdr:colOff>0</xdr:colOff>
      <xdr:row>16</xdr:row>
      <xdr:rowOff>9525</xdr:rowOff>
    </xdr:from>
    <xdr:ext cx="424732" cy="179601"/>
    <xdr:sp>
      <xdr:nvSpPr>
        <xdr:cNvPr id="25" name="Text Box 27"/>
        <xdr:cNvSpPr txBox="1">
          <a:spLocks noChangeArrowheads="1"/>
        </xdr:cNvSpPr>
      </xdr:nvSpPr>
      <xdr:spPr>
        <a:xfrm>
          <a:off x="10786745" y="2935605"/>
          <a:ext cx="424180" cy="1790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Node z</a:t>
          </a:r>
          <a:endParaRPr lang="en-US"/>
        </a:p>
      </xdr:txBody>
    </xdr:sp>
    <xdr:clientData/>
  </xdr:oneCellAnchor>
  <xdr:twoCellAnchor>
    <xdr:from>
      <xdr:col>6</xdr:col>
      <xdr:colOff>70485</xdr:colOff>
      <xdr:row>23</xdr:row>
      <xdr:rowOff>30480</xdr:rowOff>
    </xdr:from>
    <xdr:to>
      <xdr:col>7</xdr:col>
      <xdr:colOff>489585</xdr:colOff>
      <xdr:row>26</xdr:row>
      <xdr:rowOff>40005</xdr:rowOff>
    </xdr:to>
    <xdr:sp>
      <xdr:nvSpPr>
        <xdr:cNvPr id="26" name="Oval 25"/>
        <xdr:cNvSpPr>
          <a:spLocks noChangeArrowheads="1"/>
        </xdr:cNvSpPr>
      </xdr:nvSpPr>
      <xdr:spPr>
        <a:xfrm>
          <a:off x="5096510" y="4236720"/>
          <a:ext cx="1242060" cy="55816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anchor="ctr"/>
        <a:lstStyle/>
        <a:p>
          <a:pPr algn="ctr"/>
          <a:r>
            <a:rPr lang="en-US"/>
            <a:t>Node 4</a:t>
          </a:r>
          <a:endParaRPr lang="en-US"/>
        </a:p>
      </xdr:txBody>
    </xdr:sp>
    <xdr:clientData/>
  </xdr:twoCellAnchor>
  <xdr:twoCellAnchor>
    <xdr:from>
      <xdr:col>7</xdr:col>
      <xdr:colOff>487679</xdr:colOff>
      <xdr:row>14</xdr:row>
      <xdr:rowOff>60960</xdr:rowOff>
    </xdr:from>
    <xdr:to>
      <xdr:col>11</xdr:col>
      <xdr:colOff>83820</xdr:colOff>
      <xdr:row>24</xdr:row>
      <xdr:rowOff>114300</xdr:rowOff>
    </xdr:to>
    <xdr:sp>
      <xdr:nvSpPr>
        <xdr:cNvPr id="27" name="Line 11"/>
        <xdr:cNvSpPr>
          <a:spLocks noChangeShapeType="1"/>
        </xdr:cNvSpPr>
      </xdr:nvSpPr>
      <xdr:spPr>
        <a:xfrm flipV="1">
          <a:off x="6336030" y="2621280"/>
          <a:ext cx="2065655" cy="18821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Dot"/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487680</xdr:colOff>
      <xdr:row>19</xdr:row>
      <xdr:rowOff>53339</xdr:rowOff>
    </xdr:from>
    <xdr:to>
      <xdr:col>10</xdr:col>
      <xdr:colOff>556260</xdr:colOff>
      <xdr:row>24</xdr:row>
      <xdr:rowOff>114298</xdr:rowOff>
    </xdr:to>
    <xdr:sp>
      <xdr:nvSpPr>
        <xdr:cNvPr id="28" name="Line 10"/>
        <xdr:cNvSpPr>
          <a:spLocks noChangeShapeType="1"/>
        </xdr:cNvSpPr>
      </xdr:nvSpPr>
      <xdr:spPr>
        <a:xfrm flipV="1">
          <a:off x="6336665" y="3527425"/>
          <a:ext cx="1920240" cy="9753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Dot"/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14" sqref="N14"/>
    </sheetView>
  </sheetViews>
  <sheetFormatPr defaultColWidth="9" defaultRowHeight="14.4"/>
  <sheetData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P66"/>
  <sheetViews>
    <sheetView tabSelected="1" zoomScale="55" zoomScaleNormal="55" workbookViewId="0">
      <selection activeCell="J7" sqref="J7"/>
    </sheetView>
  </sheetViews>
  <sheetFormatPr defaultColWidth="9" defaultRowHeight="14.4"/>
  <cols>
    <col min="2" max="2" width="16.287037037037" customWidth="1"/>
    <col min="3" max="3" width="12.287037037037" customWidth="1"/>
    <col min="4" max="4" width="10.287037037037" customWidth="1"/>
    <col min="5" max="6" width="12.712962962963" customWidth="1"/>
    <col min="7" max="7" width="12" customWidth="1"/>
  </cols>
  <sheetData>
    <row r="3" spans="7:8">
      <c r="G3" s="1" t="s">
        <v>0</v>
      </c>
      <c r="H3" s="1"/>
    </row>
    <row r="5" spans="6:16"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>
      <c r="B6" s="3" t="s">
        <v>1</v>
      </c>
      <c r="C6" s="4" t="s">
        <v>2</v>
      </c>
      <c r="D6" s="5" t="s">
        <v>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>
      <c r="B7" s="6" t="s">
        <v>4</v>
      </c>
      <c r="C7" s="7" t="s">
        <v>5</v>
      </c>
      <c r="D7" s="8">
        <v>0.5</v>
      </c>
      <c r="F7" s="9">
        <v>1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>
      <c r="B8" s="6" t="s">
        <v>6</v>
      </c>
      <c r="C8" s="7" t="s">
        <v>5</v>
      </c>
      <c r="D8" s="8">
        <v>0.6</v>
      </c>
      <c r="F8" s="9"/>
      <c r="G8" s="2"/>
      <c r="H8" s="2"/>
      <c r="I8" s="2"/>
      <c r="J8" s="2"/>
      <c r="K8" s="9">
        <v>1</v>
      </c>
      <c r="L8" s="2"/>
      <c r="M8" s="2"/>
      <c r="N8" s="2"/>
      <c r="O8" s="2"/>
      <c r="P8" s="2"/>
    </row>
    <row r="9" spans="2:16">
      <c r="B9" s="6" t="s">
        <v>7</v>
      </c>
      <c r="C9" s="7" t="s">
        <v>5</v>
      </c>
      <c r="D9" s="8">
        <v>0.8</v>
      </c>
      <c r="F9" s="9"/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>
      <c r="B10" s="6" t="s">
        <v>8</v>
      </c>
      <c r="C10" s="7" t="s">
        <v>5</v>
      </c>
      <c r="D10" s="8">
        <v>0.6</v>
      </c>
      <c r="F10" s="9"/>
      <c r="G10" s="2"/>
      <c r="H10" s="2"/>
      <c r="I10" s="2"/>
      <c r="J10" s="31">
        <v>0.5</v>
      </c>
      <c r="K10" s="2"/>
      <c r="L10" s="2"/>
      <c r="M10" s="2"/>
      <c r="N10" s="2"/>
      <c r="O10" s="2"/>
      <c r="P10" s="2"/>
    </row>
    <row r="11" spans="2:16">
      <c r="B11" s="6" t="s">
        <v>9</v>
      </c>
      <c r="C11" s="7" t="s">
        <v>5</v>
      </c>
      <c r="D11" s="8">
        <v>0.2</v>
      </c>
      <c r="F11" s="9"/>
      <c r="G11" s="2"/>
      <c r="H11" s="2"/>
      <c r="I11" s="32">
        <v>0.7</v>
      </c>
      <c r="J11" s="2"/>
      <c r="K11" s="2"/>
      <c r="L11" s="2"/>
      <c r="M11" s="2"/>
      <c r="N11" s="2"/>
      <c r="O11" s="2"/>
      <c r="P11" s="2"/>
    </row>
    <row r="12" spans="2:16">
      <c r="B12" s="6" t="s">
        <v>10</v>
      </c>
      <c r="C12" s="7" t="s">
        <v>11</v>
      </c>
      <c r="D12" s="8">
        <v>0.7</v>
      </c>
      <c r="F12" s="9">
        <v>0.3</v>
      </c>
      <c r="G12" s="2"/>
      <c r="H12" s="2"/>
      <c r="I12" s="2"/>
      <c r="J12" s="2"/>
      <c r="K12" s="2"/>
      <c r="L12" s="2"/>
      <c r="M12" s="2"/>
      <c r="N12" s="33">
        <v>0.5</v>
      </c>
      <c r="O12" s="2"/>
      <c r="P12" s="2"/>
    </row>
    <row r="13" spans="2:16">
      <c r="B13" s="6" t="s">
        <v>6</v>
      </c>
      <c r="C13" s="7" t="s">
        <v>11</v>
      </c>
      <c r="D13" s="8">
        <v>0.9</v>
      </c>
      <c r="F13" s="9"/>
      <c r="G13" s="2"/>
      <c r="H13" s="2"/>
      <c r="I13" s="2"/>
      <c r="J13" s="2"/>
      <c r="K13" s="2"/>
      <c r="L13" s="34">
        <f>E33</f>
        <v>0.829204517977626</v>
      </c>
      <c r="M13" s="2"/>
      <c r="N13" s="2"/>
      <c r="O13" s="2"/>
      <c r="P13" s="2"/>
    </row>
    <row r="14" spans="2:16">
      <c r="B14" s="6" t="s">
        <v>7</v>
      </c>
      <c r="C14" s="7" t="s">
        <v>11</v>
      </c>
      <c r="D14" s="8">
        <v>0.8</v>
      </c>
      <c r="F14" s="9"/>
      <c r="G14" s="2"/>
      <c r="H14" s="2"/>
      <c r="I14" s="2"/>
      <c r="J14" s="35">
        <v>0.6</v>
      </c>
      <c r="K14" s="2"/>
      <c r="L14" s="2"/>
      <c r="M14" s="2"/>
      <c r="N14" s="2"/>
      <c r="O14" s="2"/>
      <c r="P14" s="2"/>
    </row>
    <row r="15" spans="2:16">
      <c r="B15" s="6" t="s">
        <v>8</v>
      </c>
      <c r="C15" s="7" t="s">
        <v>11</v>
      </c>
      <c r="D15" s="8">
        <v>0.4</v>
      </c>
      <c r="F15" s="9"/>
      <c r="G15" s="2"/>
      <c r="H15" s="2"/>
      <c r="I15" s="32">
        <v>0.9</v>
      </c>
      <c r="J15" s="2"/>
      <c r="K15" s="2"/>
      <c r="L15" s="2"/>
      <c r="M15" s="2"/>
      <c r="N15" s="36">
        <v>0.85</v>
      </c>
      <c r="O15" s="2"/>
      <c r="P15" s="37">
        <f>E35</f>
        <v>0.873136890598384</v>
      </c>
    </row>
    <row r="16" spans="2:16">
      <c r="B16" s="6" t="s">
        <v>9</v>
      </c>
      <c r="C16" s="7" t="s">
        <v>11</v>
      </c>
      <c r="D16" s="8">
        <v>0.2</v>
      </c>
      <c r="F16" s="9"/>
      <c r="G16" s="2"/>
      <c r="H16" s="2"/>
      <c r="I16" s="33" t="s">
        <v>12</v>
      </c>
      <c r="J16" s="35">
        <v>0.8</v>
      </c>
      <c r="K16" s="2"/>
      <c r="L16" s="2"/>
      <c r="M16" s="2"/>
      <c r="N16" s="2"/>
      <c r="O16" s="2"/>
      <c r="P16" s="2"/>
    </row>
    <row r="17" spans="2:16">
      <c r="B17" s="6" t="s">
        <v>13</v>
      </c>
      <c r="C17" s="7" t="s">
        <v>14</v>
      </c>
      <c r="D17" s="8">
        <v>0.5</v>
      </c>
      <c r="F17" s="9">
        <v>0.6</v>
      </c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>
      <c r="B18" s="6" t="s">
        <v>5</v>
      </c>
      <c r="C18" s="7" t="s">
        <v>14</v>
      </c>
      <c r="D18" s="8">
        <v>0.85</v>
      </c>
      <c r="F18" s="9"/>
      <c r="G18" s="2"/>
      <c r="H18" s="2"/>
      <c r="I18" s="32">
        <v>0.8</v>
      </c>
      <c r="J18" s="38">
        <v>0.6</v>
      </c>
      <c r="K18" s="2"/>
      <c r="L18" s="2"/>
      <c r="M18" s="2"/>
      <c r="N18" s="2"/>
      <c r="O18" s="2"/>
      <c r="P18" s="2"/>
    </row>
    <row r="19" spans="2:16">
      <c r="B19" s="10" t="s">
        <v>11</v>
      </c>
      <c r="C19" s="11" t="s">
        <v>14</v>
      </c>
      <c r="D19" s="12">
        <v>0.85</v>
      </c>
      <c r="F19" s="9"/>
      <c r="G19" s="2"/>
      <c r="H19" s="2"/>
      <c r="I19" s="2"/>
      <c r="J19" s="2"/>
      <c r="K19" s="2"/>
      <c r="L19" s="2"/>
      <c r="M19" s="2"/>
      <c r="N19" s="36">
        <v>0.85</v>
      </c>
      <c r="O19" s="2"/>
      <c r="P19" s="2"/>
    </row>
    <row r="20" spans="6:16">
      <c r="F20" s="9"/>
      <c r="G20" s="2"/>
      <c r="H20" s="2"/>
      <c r="I20" s="2"/>
      <c r="J20" s="38">
        <v>0.2</v>
      </c>
      <c r="K20" s="2"/>
      <c r="L20" s="2"/>
      <c r="M20" s="2"/>
      <c r="N20" s="2"/>
      <c r="O20" s="2"/>
      <c r="P20" s="2"/>
    </row>
    <row r="21" spans="6:16">
      <c r="F21" s="9">
        <v>0.6</v>
      </c>
      <c r="G21" s="2"/>
      <c r="H21" s="2"/>
      <c r="I21" s="32">
        <v>0.4</v>
      </c>
      <c r="J21" s="2"/>
      <c r="K21" s="2"/>
      <c r="L21" s="2"/>
      <c r="M21" s="2"/>
      <c r="N21" s="2"/>
      <c r="O21" s="2"/>
      <c r="P21" s="2"/>
    </row>
    <row r="22" spans="6:16">
      <c r="F22" s="2"/>
      <c r="G22" s="2"/>
      <c r="H22" s="2"/>
      <c r="I22" s="2"/>
      <c r="J22" s="2"/>
      <c r="K22" s="2"/>
      <c r="L22" s="34">
        <f>E34</f>
        <v>0.851952801968311</v>
      </c>
      <c r="M22" s="2"/>
      <c r="N22" s="2"/>
      <c r="O22" s="2"/>
      <c r="P22" s="2"/>
    </row>
    <row r="23" spans="6:16">
      <c r="F23" s="2"/>
      <c r="G23" s="2"/>
      <c r="H23" s="2"/>
      <c r="I23" s="2"/>
      <c r="J23" s="32"/>
      <c r="K23" s="2"/>
      <c r="L23" s="2"/>
      <c r="M23" s="2"/>
      <c r="N23" s="2"/>
      <c r="O23" s="2"/>
      <c r="P23" s="2"/>
    </row>
    <row r="24" spans="6:16">
      <c r="F24" s="2"/>
      <c r="G24" s="2"/>
      <c r="H24" s="2"/>
      <c r="I24" s="32">
        <v>0.2</v>
      </c>
      <c r="J24" s="2"/>
      <c r="K24" s="2"/>
      <c r="L24" s="2"/>
      <c r="M24" s="2"/>
      <c r="N24" s="2"/>
      <c r="O24" s="2"/>
      <c r="P24" s="2"/>
    </row>
    <row r="25" spans="6:16">
      <c r="F25" s="13">
        <v>0.3</v>
      </c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6:16"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6:16"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6:16">
      <c r="F28" s="2"/>
      <c r="G28" s="2"/>
      <c r="H28" s="2"/>
      <c r="I28" s="2"/>
      <c r="J28" s="2"/>
      <c r="K28" s="2"/>
      <c r="L28" s="2"/>
      <c r="M28" s="2"/>
      <c r="N28" s="2"/>
      <c r="O28" s="2"/>
      <c r="P28" s="26" t="s">
        <v>12</v>
      </c>
    </row>
    <row r="29" spans="6:16"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2" spans="2:5">
      <c r="B32" s="14" t="s">
        <v>15</v>
      </c>
      <c r="C32" s="15" t="s">
        <v>16</v>
      </c>
      <c r="D32" s="15" t="s">
        <v>17</v>
      </c>
      <c r="E32" s="16" t="s">
        <v>18</v>
      </c>
    </row>
    <row r="33" spans="2:5">
      <c r="B33" s="17" t="s">
        <v>19</v>
      </c>
      <c r="C33" s="18">
        <f>$F$7*J10+$F$12*J14+$F$17*J16+$F$21*J18+$F$25*J20</f>
        <v>1.58</v>
      </c>
      <c r="D33" s="19" t="s">
        <v>5</v>
      </c>
      <c r="E33" s="20">
        <f>1/(1+EXP(-C33))</f>
        <v>0.829204517977626</v>
      </c>
    </row>
    <row r="34" spans="2:5">
      <c r="B34" s="17" t="s">
        <v>20</v>
      </c>
      <c r="C34" s="18">
        <f>$F$7*I11+$F$12*I15+$F$17*I18+$F$21*I21+$F$25*I24</f>
        <v>1.75</v>
      </c>
      <c r="D34" s="19" t="s">
        <v>11</v>
      </c>
      <c r="E34" s="20">
        <f>1/(1+EXP(-C34))</f>
        <v>0.851952801968311</v>
      </c>
    </row>
    <row r="35" spans="2:5">
      <c r="B35" s="17" t="s">
        <v>21</v>
      </c>
      <c r="C35" s="18">
        <f>K8*N12+L13*N15+L22*N19</f>
        <v>1.92898372195405</v>
      </c>
      <c r="D35" s="19" t="s">
        <v>22</v>
      </c>
      <c r="E35" s="20">
        <f>1/(1+EXP(-C35))</f>
        <v>0.873136890598384</v>
      </c>
    </row>
    <row r="37" spans="2:5">
      <c r="B37" s="2" t="s">
        <v>23</v>
      </c>
      <c r="C37" s="21">
        <f>E35</f>
        <v>0.873136890598384</v>
      </c>
      <c r="D37" s="2"/>
      <c r="E37" s="2"/>
    </row>
    <row r="38" spans="2:5">
      <c r="B38" s="2" t="s">
        <v>24</v>
      </c>
      <c r="C38" s="21">
        <v>0.85</v>
      </c>
      <c r="D38" s="2"/>
      <c r="E38" s="2"/>
    </row>
    <row r="39" spans="2:5">
      <c r="B39" s="2" t="s">
        <v>25</v>
      </c>
      <c r="C39" s="2">
        <v>0.1</v>
      </c>
      <c r="D39" s="2"/>
      <c r="E39" s="2"/>
    </row>
    <row r="40" spans="2:5">
      <c r="B40" s="2" t="s">
        <v>26</v>
      </c>
      <c r="C40" s="22">
        <f>C38-C37</f>
        <v>-0.0231368905983838</v>
      </c>
      <c r="D40" s="2"/>
      <c r="E40" s="2"/>
    </row>
    <row r="41" spans="2:7">
      <c r="B41" s="2" t="s">
        <v>27</v>
      </c>
      <c r="C41" s="22">
        <f>C40*ABS(C40)*(1-C37)</f>
        <v>-6.7911815045925e-5</v>
      </c>
      <c r="D41" s="2"/>
      <c r="E41" s="2"/>
      <c r="F41" s="2"/>
      <c r="G41" s="2"/>
    </row>
    <row r="42" spans="2:7">
      <c r="B42" s="2"/>
      <c r="C42" s="22"/>
      <c r="D42" s="2"/>
      <c r="E42" s="2"/>
      <c r="F42" s="2"/>
      <c r="G42" s="2"/>
    </row>
    <row r="43" spans="2:7">
      <c r="B43" s="13" t="s">
        <v>28</v>
      </c>
      <c r="C43" s="2"/>
      <c r="D43" s="2"/>
      <c r="E43" s="2"/>
      <c r="F43" s="2"/>
      <c r="G43" s="2"/>
    </row>
    <row r="44" spans="2:7">
      <c r="B44" s="23" t="s">
        <v>1</v>
      </c>
      <c r="C44" s="23" t="s">
        <v>2</v>
      </c>
      <c r="D44" s="23" t="s">
        <v>29</v>
      </c>
      <c r="E44" s="23" t="s">
        <v>30</v>
      </c>
      <c r="F44" s="23" t="s">
        <v>31</v>
      </c>
      <c r="G44" s="23" t="s">
        <v>32</v>
      </c>
    </row>
    <row r="45" spans="2:7">
      <c r="B45" s="19" t="s">
        <v>13</v>
      </c>
      <c r="C45" s="19" t="s">
        <v>14</v>
      </c>
      <c r="D45" s="19">
        <v>1</v>
      </c>
      <c r="E45" s="24">
        <f>$C$39*$C$41*D45</f>
        <v>-6.7911815045925e-6</v>
      </c>
      <c r="F45" s="19">
        <f>N12</f>
        <v>0.5</v>
      </c>
      <c r="G45" s="24">
        <f>E45+F45</f>
        <v>0.499993208818495</v>
      </c>
    </row>
    <row r="46" spans="2:7">
      <c r="B46" s="19" t="s">
        <v>5</v>
      </c>
      <c r="C46" s="19" t="s">
        <v>14</v>
      </c>
      <c r="D46" s="25">
        <f>E33</f>
        <v>0.829204517977626</v>
      </c>
      <c r="E46" s="24">
        <f>$C$39*$C$41*D46</f>
        <v>-5.63127838601419e-6</v>
      </c>
      <c r="F46" s="19">
        <f>N15</f>
        <v>0.85</v>
      </c>
      <c r="G46" s="24">
        <f>E46+F46</f>
        <v>0.849994368721614</v>
      </c>
    </row>
    <row r="47" spans="2:7">
      <c r="B47" s="19" t="s">
        <v>11</v>
      </c>
      <c r="C47" s="19" t="s">
        <v>14</v>
      </c>
      <c r="D47" s="25">
        <f>E34</f>
        <v>0.851952801968311</v>
      </c>
      <c r="E47" s="24">
        <f>$C$39*$C$41*D47</f>
        <v>-5.78576611151295e-6</v>
      </c>
      <c r="F47" s="19">
        <f>N19</f>
        <v>0.85</v>
      </c>
      <c r="G47" s="24">
        <f>E47+F47</f>
        <v>0.849994214233888</v>
      </c>
    </row>
    <row r="49" spans="2:7">
      <c r="B49" s="13" t="s">
        <v>33</v>
      </c>
      <c r="C49" s="2"/>
      <c r="D49" s="26"/>
      <c r="E49" s="2"/>
      <c r="F49" s="2"/>
      <c r="G49" s="2"/>
    </row>
    <row r="50" spans="2:7">
      <c r="B50" s="39" t="s">
        <v>34</v>
      </c>
      <c r="C50" s="2"/>
      <c r="D50" s="26"/>
      <c r="E50" s="2">
        <f>E33*(1-E33)*(1-C39)*E45</f>
        <v>-8.65617215707326e-7</v>
      </c>
      <c r="G50" s="2"/>
    </row>
    <row r="51" spans="2:7">
      <c r="B51" s="27" t="s">
        <v>1</v>
      </c>
      <c r="C51" s="27" t="s">
        <v>2</v>
      </c>
      <c r="D51" s="27" t="s">
        <v>29</v>
      </c>
      <c r="E51" s="27" t="s">
        <v>30</v>
      </c>
      <c r="F51" s="27" t="s">
        <v>31</v>
      </c>
      <c r="G51" s="27" t="s">
        <v>32</v>
      </c>
    </row>
    <row r="52" spans="2:7">
      <c r="B52" s="28" t="s">
        <v>10</v>
      </c>
      <c r="C52" s="28" t="s">
        <v>5</v>
      </c>
      <c r="D52" s="28">
        <v>1</v>
      </c>
      <c r="E52" s="28">
        <f>$C$39*$E$50*D52</f>
        <v>-8.65617215707326e-8</v>
      </c>
      <c r="F52" s="28">
        <v>0.5</v>
      </c>
      <c r="G52" s="28">
        <f>F52+E52</f>
        <v>0.499999913438278</v>
      </c>
    </row>
    <row r="53" spans="2:7">
      <c r="B53" s="28" t="s">
        <v>6</v>
      </c>
      <c r="C53" s="28" t="s">
        <v>5</v>
      </c>
      <c r="D53" s="28">
        <v>0.4</v>
      </c>
      <c r="E53" s="28">
        <f>$C$39*$E$50*D53</f>
        <v>-3.4624688628293e-8</v>
      </c>
      <c r="F53" s="28">
        <v>0.6</v>
      </c>
      <c r="G53" s="28">
        <f>F53+E53</f>
        <v>0.599999965375311</v>
      </c>
    </row>
    <row r="54" spans="2:7">
      <c r="B54" s="28" t="s">
        <v>7</v>
      </c>
      <c r="C54" s="28" t="s">
        <v>5</v>
      </c>
      <c r="D54" s="28">
        <v>0.7</v>
      </c>
      <c r="E54" s="28">
        <f>$C$39*$E$50*D54</f>
        <v>-6.05932050995128e-8</v>
      </c>
      <c r="F54" s="28">
        <v>0.8</v>
      </c>
      <c r="G54" s="28">
        <f>F54+E54</f>
        <v>0.799999939406795</v>
      </c>
    </row>
    <row r="55" spans="2:7">
      <c r="B55" s="28" t="s">
        <v>8</v>
      </c>
      <c r="C55" s="28" t="s">
        <v>5</v>
      </c>
      <c r="D55" s="28">
        <v>0.7</v>
      </c>
      <c r="E55" s="28">
        <f>$C$39*$E$50*D55</f>
        <v>-6.05932050995128e-8</v>
      </c>
      <c r="F55" s="28">
        <v>0.6</v>
      </c>
      <c r="G55" s="28">
        <f>F55+E55</f>
        <v>0.599999939406795</v>
      </c>
    </row>
    <row r="56" spans="2:7">
      <c r="B56" s="28" t="s">
        <v>9</v>
      </c>
      <c r="C56" s="28" t="s">
        <v>5</v>
      </c>
      <c r="D56" s="28">
        <v>0.2</v>
      </c>
      <c r="E56" s="28">
        <f>$C$39*$E$50*D56</f>
        <v>-1.73123443141465e-8</v>
      </c>
      <c r="F56" s="28">
        <v>0.2</v>
      </c>
      <c r="G56" s="28">
        <f>F56+E56</f>
        <v>0.199999982687656</v>
      </c>
    </row>
    <row r="59" spans="2:7">
      <c r="B59" s="13" t="s">
        <v>35</v>
      </c>
      <c r="C59" s="2"/>
      <c r="D59" s="26"/>
      <c r="E59" s="2"/>
      <c r="F59" s="2"/>
      <c r="G59" s="2"/>
    </row>
    <row r="60" spans="2:7">
      <c r="B60" s="39" t="s">
        <v>36</v>
      </c>
      <c r="C60" s="2"/>
      <c r="D60" s="26"/>
      <c r="E60" s="2">
        <f>E34*(1-E34)*(1-C39)*E45</f>
        <v>-7.70909815148576e-7</v>
      </c>
      <c r="G60" s="2"/>
    </row>
    <row r="61" spans="2:7">
      <c r="B61" s="29" t="s">
        <v>1</v>
      </c>
      <c r="C61" s="29" t="s">
        <v>2</v>
      </c>
      <c r="D61" s="29" t="s">
        <v>29</v>
      </c>
      <c r="E61" s="29" t="s">
        <v>30</v>
      </c>
      <c r="F61" s="29" t="s">
        <v>31</v>
      </c>
      <c r="G61" s="29" t="s">
        <v>32</v>
      </c>
    </row>
    <row r="62" spans="2:7">
      <c r="B62" s="30" t="s">
        <v>10</v>
      </c>
      <c r="C62" s="30" t="s">
        <v>11</v>
      </c>
      <c r="D62" s="30">
        <v>1</v>
      </c>
      <c r="E62" s="30">
        <f>$C$39*$E$60*D62</f>
        <v>-7.70909815148576e-8</v>
      </c>
      <c r="F62" s="30">
        <v>0.7</v>
      </c>
      <c r="G62" s="30">
        <f>F62+E62</f>
        <v>0.699999922909018</v>
      </c>
    </row>
    <row r="63" spans="2:7">
      <c r="B63" s="30" t="s">
        <v>6</v>
      </c>
      <c r="C63" s="30" t="s">
        <v>11</v>
      </c>
      <c r="D63" s="30">
        <v>0.4</v>
      </c>
      <c r="E63" s="30">
        <f>$C$39*$E$60*D63</f>
        <v>-3.0836392605943e-8</v>
      </c>
      <c r="F63" s="30">
        <v>0.9</v>
      </c>
      <c r="G63" s="30">
        <f>F63+E63</f>
        <v>0.899999969163607</v>
      </c>
    </row>
    <row r="64" spans="2:7">
      <c r="B64" s="30" t="s">
        <v>7</v>
      </c>
      <c r="C64" s="30" t="s">
        <v>11</v>
      </c>
      <c r="D64" s="30">
        <v>0.7</v>
      </c>
      <c r="E64" s="30">
        <f>$C$39*$E$60*D64</f>
        <v>-5.39636870604003e-8</v>
      </c>
      <c r="F64" s="30">
        <v>0.8</v>
      </c>
      <c r="G64" s="30">
        <f>F64+E64</f>
        <v>0.799999946036313</v>
      </c>
    </row>
    <row r="65" spans="2:7">
      <c r="B65" s="30" t="s">
        <v>8</v>
      </c>
      <c r="C65" s="30" t="s">
        <v>11</v>
      </c>
      <c r="D65" s="30">
        <v>0.7</v>
      </c>
      <c r="E65" s="30">
        <f>$C$39*$E$60*D65</f>
        <v>-5.39636870604003e-8</v>
      </c>
      <c r="F65" s="30">
        <v>0.4</v>
      </c>
      <c r="G65" s="30">
        <f>F65+E65</f>
        <v>0.399999946036313</v>
      </c>
    </row>
    <row r="66" spans="2:7">
      <c r="B66" s="30" t="s">
        <v>9</v>
      </c>
      <c r="C66" s="30" t="s">
        <v>11</v>
      </c>
      <c r="D66" s="30">
        <v>0.2</v>
      </c>
      <c r="E66" s="30">
        <f>$C$39*$E$60*D66</f>
        <v>-1.54181963029715e-8</v>
      </c>
      <c r="F66" s="30">
        <v>0.2</v>
      </c>
      <c r="G66" s="30">
        <f>F66+E66</f>
        <v>0.199999984581804</v>
      </c>
    </row>
  </sheetData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adaba</cp:lastModifiedBy>
  <dcterms:created xsi:type="dcterms:W3CDTF">2023-05-09T18:26:00Z</dcterms:created>
  <dcterms:modified xsi:type="dcterms:W3CDTF">2023-05-10T03:50:32Z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779099C03B78402294207D72CB1D11C6</vt:lpwstr>
  </property>
  <property fmtid="{D5CDD505-2E9C-101B-9397-08002B2CF9AE}" pid="3" name="KSOProductBuildVer">
    <vt:lpwstr>1033-11.2.0.11537</vt:lpwstr>
  </property>
</Properties>
</file>