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30A36882-2B36-49D1-AC4F-38FA6F5F61E2}" xr6:coauthVersionLast="36" xr6:coauthVersionMax="36" xr10:uidLastSave="{00000000-0000-0000-0000-000000000000}"/>
  <bookViews>
    <workbookView xWindow="0" yWindow="0" windowWidth="23040" windowHeight="10284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</workbook>
</file>

<file path=xl/calcChain.xml><?xml version="1.0" encoding="utf-8"?>
<calcChain xmlns="http://schemas.openxmlformats.org/spreadsheetml/2006/main">
  <c r="R4" i="2" l="1"/>
  <c r="R5" i="2"/>
  <c r="R6" i="2"/>
  <c r="R7" i="2"/>
  <c r="R3" i="2"/>
  <c r="B2" i="3"/>
  <c r="C3" i="3"/>
  <c r="C4" i="3"/>
  <c r="C2" i="3"/>
  <c r="D3" i="3"/>
  <c r="D4" i="3"/>
  <c r="D5" i="3"/>
  <c r="D6" i="3"/>
  <c r="C5" i="3"/>
  <c r="C6" i="3"/>
  <c r="D2" i="3"/>
  <c r="B3" i="3"/>
  <c r="B4" i="3"/>
  <c r="B5" i="3"/>
  <c r="B6" i="3"/>
  <c r="M7" i="2"/>
  <c r="M6" i="2"/>
  <c r="J18" i="1"/>
  <c r="M5" i="2"/>
  <c r="I12" i="2"/>
  <c r="J13" i="1"/>
</calcChain>
</file>

<file path=xl/sharedStrings.xml><?xml version="1.0" encoding="utf-8"?>
<sst xmlns="http://schemas.openxmlformats.org/spreadsheetml/2006/main" count="85" uniqueCount="25">
  <si>
    <t>SNO</t>
  </si>
  <si>
    <t>Bike Model</t>
  </si>
  <si>
    <t>Price (₹)</t>
  </si>
  <si>
    <t>Engine (CC)</t>
  </si>
  <si>
    <t>Mileage (KM/L)</t>
  </si>
  <si>
    <t>Hero Splendor</t>
  </si>
  <si>
    <t>Bajaj Pulsar</t>
  </si>
  <si>
    <t>TVS Apache</t>
  </si>
  <si>
    <t>Honda Shine</t>
  </si>
  <si>
    <t>Yamaha FZ</t>
  </si>
  <si>
    <t>Suzuki Gixxer</t>
  </si>
  <si>
    <t>Royal Enfield</t>
  </si>
  <si>
    <t>KTM Duke</t>
  </si>
  <si>
    <t>Bajaj Platina</t>
  </si>
  <si>
    <t>TVS Jupiter</t>
  </si>
  <si>
    <t>Honda Activa</t>
  </si>
  <si>
    <t>Yamaha Ray</t>
  </si>
  <si>
    <t>Hero Maestro</t>
  </si>
  <si>
    <t>Bajaj Avenger</t>
  </si>
  <si>
    <t>Honda Unicorn</t>
  </si>
  <si>
    <t>s.no 2</t>
  </si>
  <si>
    <t>s.no</t>
  </si>
  <si>
    <t>bike mobe hero splendar s.no</t>
  </si>
  <si>
    <t>vlookup</t>
  </si>
  <si>
    <t>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</si>
</sst>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" fontId="4" fillId="0" borderId="0" xfId="0" applyNumberFormat="1" applyFont="1" applyAlignment="1">
      <alignment vertical="center" wrapText="1"/>
    </xf>
    <xf numFmtId="0" fontId="6" fillId="0" borderId="0" xfId="0" applyFont="1"/>
    <xf numFmtId="0" fontId="1" fillId="0" borderId="0" xfId="0" applyFont="1" applyAlignment="1"/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>
      <selection activeCell="J18" sqref="J18"/>
    </sheetView>
  </sheetViews>
  <sheetFormatPr defaultColWidth="14.44140625" defaultRowHeight="15" customHeight="1" x14ac:dyDescent="0.3"/>
  <cols>
    <col min="1" max="6" width="8.6640625" customWidth="1"/>
  </cols>
  <sheetData>
    <row r="1" spans="1:10" ht="14.25" customHeight="1" x14ac:dyDescent="0.3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10" ht="14.25" customHeight="1" x14ac:dyDescent="0.3">
      <c r="A2" s="1">
        <v>14</v>
      </c>
      <c r="B2" s="3" t="s">
        <v>18</v>
      </c>
      <c r="C2" s="4">
        <v>200000</v>
      </c>
      <c r="D2" s="3">
        <v>220</v>
      </c>
      <c r="E2" s="3">
        <v>40</v>
      </c>
    </row>
    <row r="3" spans="1:10" ht="14.25" customHeight="1" x14ac:dyDescent="0.3">
      <c r="A3" s="1">
        <v>9</v>
      </c>
      <c r="B3" s="3" t="s">
        <v>13</v>
      </c>
      <c r="C3" s="4">
        <v>115000</v>
      </c>
      <c r="D3" s="3">
        <v>100</v>
      </c>
      <c r="E3" s="3">
        <v>70</v>
      </c>
    </row>
    <row r="4" spans="1:10" ht="14.25" customHeight="1" x14ac:dyDescent="0.3">
      <c r="A4" s="1">
        <v>2</v>
      </c>
      <c r="B4" s="3" t="s">
        <v>6</v>
      </c>
      <c r="C4" s="4">
        <v>68000</v>
      </c>
      <c r="D4" s="3">
        <v>150</v>
      </c>
      <c r="E4" s="3">
        <v>50</v>
      </c>
    </row>
    <row r="5" spans="1:10" ht="14.25" customHeight="1" x14ac:dyDescent="0.3">
      <c r="A5" s="1">
        <v>13</v>
      </c>
      <c r="B5" s="3" t="s">
        <v>17</v>
      </c>
      <c r="C5" s="4">
        <v>130000</v>
      </c>
      <c r="D5" s="3">
        <v>110</v>
      </c>
      <c r="E5" s="3">
        <v>54</v>
      </c>
    </row>
    <row r="6" spans="1:10" ht="14.25" customHeight="1" x14ac:dyDescent="0.3">
      <c r="A6" s="1">
        <v>1</v>
      </c>
      <c r="B6" s="7" t="s">
        <v>5</v>
      </c>
      <c r="C6" s="4">
        <v>60000</v>
      </c>
      <c r="D6" s="3">
        <v>97</v>
      </c>
      <c r="E6" s="3">
        <v>65</v>
      </c>
    </row>
    <row r="7" spans="1:10" ht="14.25" customHeight="1" x14ac:dyDescent="0.3">
      <c r="A7" s="1">
        <v>11</v>
      </c>
      <c r="B7" s="3" t="s">
        <v>15</v>
      </c>
      <c r="C7" s="4">
        <v>125000</v>
      </c>
      <c r="D7" s="3">
        <v>110</v>
      </c>
      <c r="E7" s="3">
        <v>50</v>
      </c>
    </row>
    <row r="8" spans="1:10" ht="14.25" customHeight="1" x14ac:dyDescent="0.3">
      <c r="A8" s="1">
        <v>4</v>
      </c>
      <c r="B8" s="3" t="s">
        <v>8</v>
      </c>
      <c r="C8" s="4">
        <v>73000</v>
      </c>
      <c r="D8" s="3">
        <v>125</v>
      </c>
      <c r="E8" s="3">
        <v>60</v>
      </c>
    </row>
    <row r="9" spans="1:10" ht="14.25" customHeight="1" x14ac:dyDescent="0.3">
      <c r="A9" s="1">
        <v>15</v>
      </c>
      <c r="B9" s="3" t="s">
        <v>19</v>
      </c>
      <c r="C9" s="4">
        <v>230000</v>
      </c>
      <c r="D9" s="3">
        <v>150</v>
      </c>
      <c r="E9" s="3">
        <v>55</v>
      </c>
    </row>
    <row r="10" spans="1:10" ht="14.25" customHeight="1" x14ac:dyDescent="0.3">
      <c r="A10" s="1">
        <v>8</v>
      </c>
      <c r="B10" s="3" t="s">
        <v>12</v>
      </c>
      <c r="C10" s="4">
        <v>105000</v>
      </c>
      <c r="D10" s="3">
        <v>250</v>
      </c>
      <c r="E10" s="3">
        <v>40</v>
      </c>
    </row>
    <row r="11" spans="1:10" ht="14.25" customHeight="1" x14ac:dyDescent="0.3">
      <c r="A11" s="1">
        <v>7</v>
      </c>
      <c r="B11" s="3" t="s">
        <v>11</v>
      </c>
      <c r="C11" s="4">
        <v>80000</v>
      </c>
      <c r="D11" s="3">
        <v>350</v>
      </c>
      <c r="E11" s="3">
        <v>35</v>
      </c>
    </row>
    <row r="12" spans="1:10" ht="14.25" customHeight="1" x14ac:dyDescent="0.3">
      <c r="A12" s="1">
        <v>6</v>
      </c>
      <c r="B12" s="3" t="s">
        <v>10</v>
      </c>
      <c r="C12" s="4">
        <v>75000</v>
      </c>
      <c r="D12" s="3">
        <v>155</v>
      </c>
      <c r="E12" s="3">
        <v>50</v>
      </c>
    </row>
    <row r="13" spans="1:10" ht="14.25" customHeight="1" x14ac:dyDescent="0.3">
      <c r="A13" s="1">
        <v>3</v>
      </c>
      <c r="B13" s="3" t="s">
        <v>7</v>
      </c>
      <c r="C13" s="4">
        <v>72000</v>
      </c>
      <c r="D13" s="3">
        <v>160</v>
      </c>
      <c r="E13" s="3">
        <v>45</v>
      </c>
      <c r="I13" s="6" t="s">
        <v>20</v>
      </c>
      <c r="J13" t="e">
        <f>LOOKUP(I17,A2:A16,B2:B16)</f>
        <v>#N/A</v>
      </c>
    </row>
    <row r="14" spans="1:10" ht="14.25" customHeight="1" x14ac:dyDescent="0.3">
      <c r="A14" s="1">
        <v>10</v>
      </c>
      <c r="B14" s="3" t="s">
        <v>14</v>
      </c>
      <c r="C14" s="4">
        <v>120000</v>
      </c>
      <c r="D14" s="3">
        <v>110</v>
      </c>
      <c r="E14" s="3">
        <v>55</v>
      </c>
    </row>
    <row r="15" spans="1:10" ht="14.25" customHeight="1" x14ac:dyDescent="0.3">
      <c r="A15" s="1">
        <v>5</v>
      </c>
      <c r="B15" s="3" t="s">
        <v>9</v>
      </c>
      <c r="C15" s="4">
        <v>75000</v>
      </c>
      <c r="D15" s="3">
        <v>149</v>
      </c>
      <c r="E15" s="3">
        <v>43</v>
      </c>
    </row>
    <row r="16" spans="1:10" ht="14.25" customHeight="1" x14ac:dyDescent="0.3">
      <c r="A16" s="1">
        <v>12</v>
      </c>
      <c r="B16" s="3" t="s">
        <v>16</v>
      </c>
      <c r="C16" s="4">
        <v>125000</v>
      </c>
      <c r="D16" s="3">
        <v>125</v>
      </c>
      <c r="E16" s="3">
        <v>48</v>
      </c>
    </row>
    <row r="17" spans="9:10" ht="14.25" customHeight="1" x14ac:dyDescent="0.3">
      <c r="I17">
        <v>2</v>
      </c>
    </row>
    <row r="18" spans="9:10" ht="14.25" customHeight="1" x14ac:dyDescent="0.3">
      <c r="I18" t="s">
        <v>5</v>
      </c>
      <c r="J18">
        <f>LOOKUP(I18,B2:B16,C2:C16)</f>
        <v>60000</v>
      </c>
    </row>
    <row r="19" spans="9:10" ht="14.25" customHeight="1" x14ac:dyDescent="0.3"/>
    <row r="20" spans="9:10" ht="14.25" customHeight="1" x14ac:dyDescent="0.3"/>
    <row r="21" spans="9:10" ht="14.25" customHeight="1" x14ac:dyDescent="0.3"/>
    <row r="22" spans="9:10" ht="14.25" customHeight="1" x14ac:dyDescent="0.3"/>
    <row r="23" spans="9:10" ht="14.25" customHeight="1" x14ac:dyDescent="0.3"/>
    <row r="24" spans="9:10" ht="14.25" customHeight="1" x14ac:dyDescent="0.3"/>
    <row r="25" spans="9:10" ht="14.25" customHeight="1" x14ac:dyDescent="0.3"/>
    <row r="26" spans="9:10" ht="14.25" customHeight="1" x14ac:dyDescent="0.3"/>
    <row r="27" spans="9:10" ht="14.25" customHeight="1" x14ac:dyDescent="0.3"/>
    <row r="28" spans="9:10" ht="14.25" customHeight="1" x14ac:dyDescent="0.3"/>
    <row r="29" spans="9:10" ht="14.25" customHeight="1" x14ac:dyDescent="0.3"/>
    <row r="30" spans="9:10" ht="14.25" customHeight="1" x14ac:dyDescent="0.3"/>
    <row r="31" spans="9:10" ht="14.25" customHeight="1" x14ac:dyDescent="0.3"/>
    <row r="32" spans="9:10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sortState ref="A2:E16">
    <sortCondition ref="B2:B16"/>
  </sortState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F057D-C7E9-464B-8580-7699E682349D}">
  <dimension ref="A1:R16"/>
  <sheetViews>
    <sheetView tabSelected="1" workbookViewId="0">
      <selection activeCell="Q7" sqref="Q7"/>
    </sheetView>
  </sheetViews>
  <sheetFormatPr defaultRowHeight="14.4" x14ac:dyDescent="0.3"/>
  <cols>
    <col min="12" max="12" width="30.77734375" customWidth="1"/>
  </cols>
  <sheetData>
    <row r="1" spans="1:18" ht="28.8" x14ac:dyDescent="0.3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18" ht="28.8" x14ac:dyDescent="0.3">
      <c r="A2" s="1">
        <v>1</v>
      </c>
      <c r="B2" s="7" t="s">
        <v>5</v>
      </c>
      <c r="C2" s="4">
        <v>60000</v>
      </c>
      <c r="D2" s="3">
        <v>97</v>
      </c>
      <c r="E2" s="3">
        <v>65</v>
      </c>
      <c r="Q2" s="2" t="s">
        <v>1</v>
      </c>
      <c r="R2" s="2" t="s">
        <v>2</v>
      </c>
    </row>
    <row r="3" spans="1:18" ht="28.8" x14ac:dyDescent="0.3">
      <c r="A3" s="1">
        <v>2</v>
      </c>
      <c r="B3" s="7" t="s">
        <v>6</v>
      </c>
      <c r="C3" s="4">
        <v>68000</v>
      </c>
      <c r="D3" s="3">
        <v>150</v>
      </c>
      <c r="E3" s="3">
        <v>50</v>
      </c>
      <c r="Q3" s="3" t="s">
        <v>5</v>
      </c>
      <c r="R3">
        <f>VLOOKUP(Q3,B$2:E$16,2,0)</f>
        <v>60000</v>
      </c>
    </row>
    <row r="4" spans="1:18" ht="28.8" x14ac:dyDescent="0.3">
      <c r="A4" s="1">
        <v>3</v>
      </c>
      <c r="B4" s="3" t="s">
        <v>7</v>
      </c>
      <c r="C4" s="4">
        <v>72000</v>
      </c>
      <c r="D4" s="3">
        <v>160</v>
      </c>
      <c r="E4" s="3">
        <v>45</v>
      </c>
      <c r="Q4" s="3" t="s">
        <v>6</v>
      </c>
      <c r="R4">
        <f t="shared" ref="R4:R7" si="0">VLOOKUP(Q4,B$2:E$16,2,0)</f>
        <v>68000</v>
      </c>
    </row>
    <row r="5" spans="1:18" ht="28.8" x14ac:dyDescent="0.3">
      <c r="A5" s="1">
        <v>4</v>
      </c>
      <c r="B5" s="3" t="s">
        <v>8</v>
      </c>
      <c r="C5" s="4">
        <v>73000</v>
      </c>
      <c r="D5" s="3">
        <v>125</v>
      </c>
      <c r="E5" s="3">
        <v>60</v>
      </c>
      <c r="L5" s="6" t="s">
        <v>5</v>
      </c>
      <c r="M5" t="e">
        <f>LOOKUP(L5,A2:A16,B2:B16)</f>
        <v>#N/A</v>
      </c>
      <c r="Q5" s="3" t="s">
        <v>7</v>
      </c>
      <c r="R5">
        <f t="shared" si="0"/>
        <v>72000</v>
      </c>
    </row>
    <row r="6" spans="1:18" ht="28.8" x14ac:dyDescent="0.3">
      <c r="A6" s="1">
        <v>5</v>
      </c>
      <c r="B6" s="3" t="s">
        <v>9</v>
      </c>
      <c r="C6" s="4">
        <v>75000</v>
      </c>
      <c r="D6" s="3">
        <v>149</v>
      </c>
      <c r="E6" s="3">
        <v>43</v>
      </c>
      <c r="K6" s="6" t="s">
        <v>23</v>
      </c>
      <c r="L6" s="6" t="s">
        <v>6</v>
      </c>
      <c r="M6">
        <f>VLOOKUP(L6,B1:E16,4,0)</f>
        <v>50</v>
      </c>
      <c r="Q6" s="3" t="s">
        <v>8</v>
      </c>
      <c r="R6">
        <f t="shared" si="0"/>
        <v>73000</v>
      </c>
    </row>
    <row r="7" spans="1:18" ht="28.8" x14ac:dyDescent="0.3">
      <c r="A7" s="1">
        <v>6</v>
      </c>
      <c r="B7" s="3" t="s">
        <v>10</v>
      </c>
      <c r="C7" s="4">
        <v>75000</v>
      </c>
      <c r="D7" s="3">
        <v>155</v>
      </c>
      <c r="E7" s="3">
        <v>50</v>
      </c>
      <c r="K7" s="6" t="s">
        <v>24</v>
      </c>
      <c r="L7" t="s">
        <v>6</v>
      </c>
      <c r="M7">
        <f>LOOKUP(L7,B2:B16,E2:E16)</f>
        <v>50</v>
      </c>
      <c r="Q7" s="3" t="s">
        <v>9</v>
      </c>
      <c r="R7">
        <f t="shared" si="0"/>
        <v>75000</v>
      </c>
    </row>
    <row r="8" spans="1:18" ht="28.8" x14ac:dyDescent="0.3">
      <c r="A8" s="1">
        <v>7</v>
      </c>
      <c r="B8" s="3" t="s">
        <v>11</v>
      </c>
      <c r="C8" s="4">
        <v>80000</v>
      </c>
      <c r="D8" s="3">
        <v>350</v>
      </c>
      <c r="E8" s="3">
        <v>35</v>
      </c>
    </row>
    <row r="9" spans="1:18" ht="28.8" x14ac:dyDescent="0.3">
      <c r="A9" s="1">
        <v>8</v>
      </c>
      <c r="B9" s="3" t="s">
        <v>12</v>
      </c>
      <c r="C9" s="4">
        <v>105000</v>
      </c>
      <c r="D9" s="3">
        <v>250</v>
      </c>
      <c r="E9" s="3">
        <v>40</v>
      </c>
    </row>
    <row r="10" spans="1:18" ht="28.8" x14ac:dyDescent="0.3">
      <c r="A10" s="1">
        <v>9</v>
      </c>
      <c r="B10" s="3" t="s">
        <v>13</v>
      </c>
      <c r="C10" s="4">
        <v>115000</v>
      </c>
      <c r="D10" s="3">
        <v>100</v>
      </c>
      <c r="E10" s="3">
        <v>70</v>
      </c>
      <c r="K10" s="6" t="s">
        <v>22</v>
      </c>
    </row>
    <row r="11" spans="1:18" ht="28.8" x14ac:dyDescent="0.3">
      <c r="A11" s="1">
        <v>10</v>
      </c>
      <c r="B11" s="3" t="s">
        <v>14</v>
      </c>
      <c r="C11" s="4">
        <v>120000</v>
      </c>
      <c r="D11" s="3">
        <v>110</v>
      </c>
      <c r="E11" s="3">
        <v>55</v>
      </c>
      <c r="H11" s="6" t="s">
        <v>21</v>
      </c>
    </row>
    <row r="12" spans="1:18" ht="28.8" x14ac:dyDescent="0.3">
      <c r="A12" s="1">
        <v>11</v>
      </c>
      <c r="B12" s="3" t="s">
        <v>15</v>
      </c>
      <c r="C12" s="4">
        <v>125000</v>
      </c>
      <c r="D12" s="3">
        <v>110</v>
      </c>
      <c r="E12" s="3">
        <v>50</v>
      </c>
      <c r="H12">
        <v>2</v>
      </c>
      <c r="I12">
        <f>VLOOKUP(H12,A1:E16,3)</f>
        <v>68000</v>
      </c>
    </row>
    <row r="13" spans="1:18" ht="28.8" x14ac:dyDescent="0.3">
      <c r="A13" s="1">
        <v>12</v>
      </c>
      <c r="B13" s="3" t="s">
        <v>16</v>
      </c>
      <c r="C13" s="4">
        <v>125000</v>
      </c>
      <c r="D13" s="3">
        <v>125</v>
      </c>
      <c r="E13" s="3">
        <v>48</v>
      </c>
    </row>
    <row r="14" spans="1:18" ht="28.8" x14ac:dyDescent="0.3">
      <c r="A14" s="1">
        <v>13</v>
      </c>
      <c r="B14" s="3" t="s">
        <v>17</v>
      </c>
      <c r="C14" s="4">
        <v>130000</v>
      </c>
      <c r="D14" s="3">
        <v>110</v>
      </c>
      <c r="E14" s="3">
        <v>54</v>
      </c>
    </row>
    <row r="15" spans="1:18" ht="28.8" x14ac:dyDescent="0.3">
      <c r="A15" s="1">
        <v>14</v>
      </c>
      <c r="B15" s="3" t="s">
        <v>18</v>
      </c>
      <c r="C15" s="4">
        <v>200000</v>
      </c>
      <c r="D15" s="3">
        <v>220</v>
      </c>
      <c r="E15" s="3">
        <v>40</v>
      </c>
    </row>
    <row r="16" spans="1:18" ht="28.8" x14ac:dyDescent="0.3">
      <c r="A16" s="1">
        <v>15</v>
      </c>
      <c r="B16" s="3" t="s">
        <v>19</v>
      </c>
      <c r="C16" s="4">
        <v>230000</v>
      </c>
      <c r="D16" s="3">
        <v>150</v>
      </c>
      <c r="E16" s="3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C0603-E423-4631-B4DD-93B9BB9E896B}">
  <dimension ref="A1:E6"/>
  <sheetViews>
    <sheetView workbookViewId="0">
      <selection activeCell="B2" sqref="B2"/>
    </sheetView>
  </sheetViews>
  <sheetFormatPr defaultRowHeight="14.4" x14ac:dyDescent="0.3"/>
  <sheetData>
    <row r="1" spans="1:5" ht="28.8" x14ac:dyDescent="0.3">
      <c r="A1" s="2" t="s">
        <v>1</v>
      </c>
      <c r="B1" s="2" t="s">
        <v>2</v>
      </c>
      <c r="C1" s="2" t="s">
        <v>3</v>
      </c>
      <c r="D1" s="2" t="s">
        <v>4</v>
      </c>
      <c r="E1" s="8"/>
    </row>
    <row r="2" spans="1:5" ht="28.8" x14ac:dyDescent="0.3">
      <c r="A2" s="3" t="s">
        <v>5</v>
      </c>
      <c r="B2">
        <f>VLOOKUP(A2,Sheet2!B1:E16,2)</f>
        <v>60000</v>
      </c>
      <c r="C2">
        <f>VLOOKUP(Sheet3!A2,Sheet2!B2:E16,3,0)</f>
        <v>97</v>
      </c>
      <c r="D2">
        <f>VLOOKUP(A2,Sheet2!B2:E16,4,0)</f>
        <v>65</v>
      </c>
    </row>
    <row r="3" spans="1:5" ht="28.8" x14ac:dyDescent="0.3">
      <c r="A3" s="3" t="s">
        <v>6</v>
      </c>
      <c r="B3">
        <f>VLOOKUP(A3,Sheet2!B2:E17,2)</f>
        <v>68000</v>
      </c>
      <c r="C3">
        <f>VLOOKUP(Sheet3!A3,Sheet2!B3:E17,3,0)</f>
        <v>150</v>
      </c>
      <c r="D3">
        <f>VLOOKUP(A3,Sheet2!B3:E17,4,0)</f>
        <v>50</v>
      </c>
    </row>
    <row r="4" spans="1:5" ht="28.8" x14ac:dyDescent="0.3">
      <c r="A4" s="3" t="s">
        <v>7</v>
      </c>
      <c r="B4">
        <f>VLOOKUP(A4,Sheet2!B3:E18,2)</f>
        <v>230000</v>
      </c>
      <c r="C4">
        <f>VLOOKUP(Sheet3!A4,Sheet2!B4:E18,3,0)</f>
        <v>160</v>
      </c>
      <c r="D4">
        <f>VLOOKUP(A4,Sheet2!B4:E18,4,0)</f>
        <v>45</v>
      </c>
    </row>
    <row r="5" spans="1:5" ht="28.8" x14ac:dyDescent="0.3">
      <c r="A5" s="3" t="s">
        <v>8</v>
      </c>
      <c r="B5">
        <f>VLOOKUP(A5,Sheet2!B4:E19,2)</f>
        <v>73000</v>
      </c>
      <c r="C5">
        <f>VLOOKUP(Sheet3!A5,Sheet2!B5:E19,3,0)</f>
        <v>125</v>
      </c>
      <c r="D5">
        <f>VLOOKUP(A5,Sheet2!B5:E19,4,0)</f>
        <v>60</v>
      </c>
    </row>
    <row r="6" spans="1:5" ht="28.8" x14ac:dyDescent="0.3">
      <c r="A6" s="3" t="s">
        <v>9</v>
      </c>
      <c r="B6">
        <f>VLOOKUP(A6,Sheet2!B5:E20,2)</f>
        <v>230000</v>
      </c>
      <c r="C6">
        <f>VLOOKUP(Sheet3!A6,Sheet2!B6:E20,3,0)</f>
        <v>149</v>
      </c>
      <c r="D6">
        <f>VLOOKUP(A6,Sheet2!B6:E20,4,0)</f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C1D0C-AC93-41EA-ADB1-C33A3110C013}">
  <dimension ref="A1:E16"/>
  <sheetViews>
    <sheetView workbookViewId="0">
      <selection sqref="A1:E16"/>
    </sheetView>
  </sheetViews>
  <sheetFormatPr defaultRowHeight="14.4" x14ac:dyDescent="0.3"/>
  <sheetData>
    <row r="1" spans="1:5" ht="28.8" x14ac:dyDescent="0.3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28.8" x14ac:dyDescent="0.3">
      <c r="A2" s="1">
        <v>1</v>
      </c>
      <c r="B2" s="3" t="s">
        <v>5</v>
      </c>
      <c r="C2" s="4">
        <v>60000</v>
      </c>
      <c r="D2" s="3">
        <v>97</v>
      </c>
      <c r="E2" s="3">
        <v>65</v>
      </c>
    </row>
    <row r="3" spans="1:5" ht="28.8" x14ac:dyDescent="0.3">
      <c r="A3" s="1">
        <v>2</v>
      </c>
      <c r="B3" s="3" t="s">
        <v>6</v>
      </c>
      <c r="C3" s="4">
        <v>68000</v>
      </c>
      <c r="D3" s="3">
        <v>150</v>
      </c>
      <c r="E3" s="3">
        <v>50</v>
      </c>
    </row>
    <row r="4" spans="1:5" ht="28.8" x14ac:dyDescent="0.3">
      <c r="A4" s="1">
        <v>3</v>
      </c>
      <c r="B4" s="3" t="s">
        <v>7</v>
      </c>
      <c r="C4" s="4">
        <v>72000</v>
      </c>
      <c r="D4" s="3">
        <v>160</v>
      </c>
      <c r="E4" s="3">
        <v>45</v>
      </c>
    </row>
    <row r="5" spans="1:5" ht="28.8" x14ac:dyDescent="0.3">
      <c r="A5" s="1">
        <v>4</v>
      </c>
      <c r="B5" s="3" t="s">
        <v>8</v>
      </c>
      <c r="C5" s="4">
        <v>73000</v>
      </c>
      <c r="D5" s="3">
        <v>125</v>
      </c>
      <c r="E5" s="3">
        <v>60</v>
      </c>
    </row>
    <row r="6" spans="1:5" ht="28.8" x14ac:dyDescent="0.3">
      <c r="A6" s="1">
        <v>5</v>
      </c>
      <c r="B6" s="3" t="s">
        <v>9</v>
      </c>
      <c r="C6" s="4">
        <v>75000</v>
      </c>
      <c r="D6" s="3">
        <v>149</v>
      </c>
      <c r="E6" s="3">
        <v>43</v>
      </c>
    </row>
    <row r="7" spans="1:5" ht="28.8" x14ac:dyDescent="0.3">
      <c r="A7" s="1">
        <v>6</v>
      </c>
      <c r="B7" s="3" t="s">
        <v>10</v>
      </c>
      <c r="C7" s="4">
        <v>75000</v>
      </c>
      <c r="D7" s="3">
        <v>155</v>
      </c>
      <c r="E7" s="3">
        <v>50</v>
      </c>
    </row>
    <row r="8" spans="1:5" ht="28.8" x14ac:dyDescent="0.3">
      <c r="A8" s="1">
        <v>7</v>
      </c>
      <c r="B8" s="3" t="s">
        <v>11</v>
      </c>
      <c r="C8" s="4">
        <v>80000</v>
      </c>
      <c r="D8" s="3">
        <v>350</v>
      </c>
      <c r="E8" s="3">
        <v>35</v>
      </c>
    </row>
    <row r="9" spans="1:5" ht="28.8" x14ac:dyDescent="0.3">
      <c r="A9" s="1">
        <v>8</v>
      </c>
      <c r="B9" s="3" t="s">
        <v>12</v>
      </c>
      <c r="C9" s="4">
        <v>105000</v>
      </c>
      <c r="D9" s="3">
        <v>250</v>
      </c>
      <c r="E9" s="3">
        <v>40</v>
      </c>
    </row>
    <row r="10" spans="1:5" ht="28.8" x14ac:dyDescent="0.3">
      <c r="A10" s="1">
        <v>9</v>
      </c>
      <c r="B10" s="3" t="s">
        <v>13</v>
      </c>
      <c r="C10" s="4">
        <v>115000</v>
      </c>
      <c r="D10" s="3">
        <v>100</v>
      </c>
      <c r="E10" s="3">
        <v>70</v>
      </c>
    </row>
    <row r="11" spans="1:5" ht="28.8" x14ac:dyDescent="0.3">
      <c r="A11" s="1">
        <v>10</v>
      </c>
      <c r="B11" s="3" t="s">
        <v>14</v>
      </c>
      <c r="C11" s="4">
        <v>120000</v>
      </c>
      <c r="D11" s="3">
        <v>110</v>
      </c>
      <c r="E11" s="3">
        <v>55</v>
      </c>
    </row>
    <row r="12" spans="1:5" ht="28.8" x14ac:dyDescent="0.3">
      <c r="A12" s="1">
        <v>11</v>
      </c>
      <c r="B12" s="3" t="s">
        <v>15</v>
      </c>
      <c r="C12" s="4">
        <v>125000</v>
      </c>
      <c r="D12" s="3">
        <v>110</v>
      </c>
      <c r="E12" s="3">
        <v>50</v>
      </c>
    </row>
    <row r="13" spans="1:5" ht="28.8" x14ac:dyDescent="0.3">
      <c r="A13" s="1">
        <v>12</v>
      </c>
      <c r="B13" s="3" t="s">
        <v>16</v>
      </c>
      <c r="C13" s="4">
        <v>125000</v>
      </c>
      <c r="D13" s="3">
        <v>125</v>
      </c>
      <c r="E13" s="3">
        <v>48</v>
      </c>
    </row>
    <row r="14" spans="1:5" ht="28.8" x14ac:dyDescent="0.3">
      <c r="A14" s="1">
        <v>13</v>
      </c>
      <c r="B14" s="3" t="s">
        <v>17</v>
      </c>
      <c r="C14" s="4">
        <v>130000</v>
      </c>
      <c r="D14" s="3">
        <v>110</v>
      </c>
      <c r="E14" s="3">
        <v>54</v>
      </c>
    </row>
    <row r="15" spans="1:5" ht="28.8" x14ac:dyDescent="0.3">
      <c r="A15" s="1">
        <v>14</v>
      </c>
      <c r="B15" s="3" t="s">
        <v>18</v>
      </c>
      <c r="C15" s="4">
        <v>200000</v>
      </c>
      <c r="D15" s="3">
        <v>220</v>
      </c>
      <c r="E15" s="3">
        <v>40</v>
      </c>
    </row>
    <row r="16" spans="1:5" ht="28.8" x14ac:dyDescent="0.3">
      <c r="A16" s="1">
        <v>15</v>
      </c>
      <c r="B16" s="3" t="s">
        <v>19</v>
      </c>
      <c r="C16" s="4">
        <v>230000</v>
      </c>
      <c r="D16" s="3">
        <v>150</v>
      </c>
      <c r="E16" s="3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2025-08-12T08:05:15Z</dcterms:modified>
</cp:coreProperties>
</file>