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7BABCC08-E2E0-4DAE-8B31-38B629327468}" xr6:coauthVersionLast="36" xr6:coauthVersionMax="47" xr10:uidLastSave="{00000000-0000-0000-0000-000000000000}"/>
  <bookViews>
    <workbookView xWindow="0" yWindow="0" windowWidth="23040" windowHeight="10284" activeTab="1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H3" i="2" l="1"/>
  <c r="H4" i="2"/>
  <c r="H5" i="2"/>
  <c r="H6" i="2"/>
  <c r="H2" i="2"/>
  <c r="D2" i="1"/>
  <c r="G3" i="2"/>
  <c r="G4" i="2"/>
  <c r="G5" i="2"/>
  <c r="G6" i="2"/>
  <c r="G2" i="2"/>
  <c r="E2" i="1"/>
  <c r="G2" i="1"/>
  <c r="E3" i="1"/>
  <c r="E4" i="1"/>
  <c r="E5" i="1"/>
  <c r="E6" i="1"/>
  <c r="G3" i="1"/>
  <c r="G4" i="1"/>
  <c r="G5" i="1"/>
  <c r="G6" i="1"/>
  <c r="D3" i="1"/>
  <c r="D4" i="1"/>
  <c r="D5" i="1"/>
  <c r="D6" i="1"/>
  <c r="C17" i="1"/>
  <c r="C16" i="1"/>
  <c r="C18" i="1" s="1"/>
  <c r="E16" i="1" l="1"/>
  <c r="C20" i="1"/>
  <c r="C22" i="1" s="1"/>
  <c r="C19" i="1"/>
  <c r="C21" i="1"/>
</calcChain>
</file>

<file path=xl/sharedStrings.xml><?xml version="1.0" encoding="utf-8"?>
<sst xmlns="http://schemas.openxmlformats.org/spreadsheetml/2006/main" count="22" uniqueCount="16">
  <si>
    <t>Loan Start Date</t>
  </si>
  <si>
    <t>Months to Next Payment</t>
  </si>
  <si>
    <t>day</t>
  </si>
  <si>
    <t>next  month wise payment date</t>
  </si>
  <si>
    <t>next day wise payment</t>
  </si>
  <si>
    <t>Years of Tenure</t>
  </si>
  <si>
    <t>loan complete</t>
  </si>
  <si>
    <t>date</t>
  </si>
  <si>
    <t>today</t>
  </si>
  <si>
    <t>month</t>
  </si>
  <si>
    <t>year</t>
  </si>
  <si>
    <t>month 2</t>
  </si>
  <si>
    <t>year2</t>
  </si>
  <si>
    <t>year5</t>
  </si>
  <si>
    <t>loabn start date</t>
  </si>
  <si>
    <t xml:space="preserve">loan start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</si>
</sst>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4" fontId="2" fillId="0" borderId="0" xfId="0" applyNumberFormat="1" applyFont="1"/>
    <xf numFmtId="0" fontId="3" fillId="0" borderId="0" xfId="0" applyFon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workbookViewId="0">
      <selection activeCell="D2" sqref="D2"/>
    </sheetView>
  </sheetViews>
  <sheetFormatPr defaultColWidth="29.44140625" defaultRowHeight="15" customHeight="1" x14ac:dyDescent="0.3"/>
  <sheetData>
    <row r="1" spans="1:8" ht="14.25" customHeight="1" x14ac:dyDescent="0.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/>
    </row>
    <row r="2" spans="1:8" ht="14.25" customHeight="1" x14ac:dyDescent="0.3">
      <c r="A2" s="4">
        <v>44958</v>
      </c>
      <c r="B2" s="5">
        <v>12</v>
      </c>
      <c r="C2" s="5">
        <v>12</v>
      </c>
      <c r="D2" s="4">
        <f>EDATE(A2,1)</f>
        <v>44986</v>
      </c>
      <c r="E2" s="4">
        <f>A2+12</f>
        <v>44970</v>
      </c>
      <c r="F2" s="5">
        <v>5</v>
      </c>
      <c r="G2" s="4">
        <f>EDATE(A2,12*5)</f>
        <v>46784</v>
      </c>
      <c r="H2" s="4"/>
    </row>
    <row r="3" spans="1:8" ht="14.25" customHeight="1" x14ac:dyDescent="0.3">
      <c r="A3" s="4">
        <v>44696</v>
      </c>
      <c r="B3" s="5">
        <v>6</v>
      </c>
      <c r="C3" s="5">
        <v>6</v>
      </c>
      <c r="D3" s="4">
        <f t="shared" ref="D3:D6" si="0">EDATE(A3,1)</f>
        <v>44727</v>
      </c>
      <c r="E3" s="4">
        <f t="shared" ref="E3:E6" si="1">A3+12</f>
        <v>44708</v>
      </c>
      <c r="F3" s="5">
        <v>6</v>
      </c>
      <c r="G3" s="4">
        <f t="shared" ref="G3:G6" si="2">EDATE(A3,12*5)</f>
        <v>46522</v>
      </c>
      <c r="H3" s="4"/>
    </row>
    <row r="4" spans="1:8" ht="14.25" customHeight="1" x14ac:dyDescent="0.3">
      <c r="A4" s="4">
        <v>44265</v>
      </c>
      <c r="B4" s="5">
        <v>18</v>
      </c>
      <c r="C4" s="5">
        <v>18</v>
      </c>
      <c r="D4" s="4">
        <f t="shared" si="0"/>
        <v>44296</v>
      </c>
      <c r="E4" s="4">
        <f t="shared" si="1"/>
        <v>44277</v>
      </c>
      <c r="F4" s="5">
        <v>4</v>
      </c>
      <c r="G4" s="4">
        <f t="shared" si="2"/>
        <v>46091</v>
      </c>
      <c r="H4" s="4"/>
    </row>
    <row r="5" spans="1:8" ht="14.25" customHeight="1" x14ac:dyDescent="0.3">
      <c r="A5" s="4">
        <v>45097</v>
      </c>
      <c r="B5" s="5">
        <v>24</v>
      </c>
      <c r="C5" s="5">
        <v>24</v>
      </c>
      <c r="D5" s="4">
        <f t="shared" si="0"/>
        <v>45127</v>
      </c>
      <c r="E5" s="4">
        <f t="shared" si="1"/>
        <v>45109</v>
      </c>
      <c r="F5" s="5">
        <v>2</v>
      </c>
      <c r="G5" s="4">
        <f t="shared" si="2"/>
        <v>46924</v>
      </c>
      <c r="H5" s="4"/>
    </row>
    <row r="6" spans="1:8" ht="14.25" customHeight="1" x14ac:dyDescent="0.3">
      <c r="A6" s="4">
        <v>44140</v>
      </c>
      <c r="B6" s="5">
        <v>36</v>
      </c>
      <c r="C6" s="5">
        <v>36</v>
      </c>
      <c r="D6" s="4">
        <f t="shared" si="0"/>
        <v>44170</v>
      </c>
      <c r="E6" s="4">
        <f t="shared" si="1"/>
        <v>44152</v>
      </c>
      <c r="F6" s="5">
        <v>7</v>
      </c>
      <c r="G6" s="4">
        <f t="shared" si="2"/>
        <v>45966</v>
      </c>
      <c r="H6" s="4"/>
    </row>
    <row r="7" spans="1:8" ht="14.25" customHeight="1" x14ac:dyDescent="0.3">
      <c r="E7" s="4"/>
    </row>
    <row r="8" spans="1:8" ht="14.25" customHeight="1" x14ac:dyDescent="0.3"/>
    <row r="9" spans="1:8" ht="14.25" customHeight="1" x14ac:dyDescent="0.3"/>
    <row r="10" spans="1:8" ht="14.25" customHeight="1" x14ac:dyDescent="0.3"/>
    <row r="11" spans="1:8" ht="14.25" customHeight="1" x14ac:dyDescent="0.3"/>
    <row r="12" spans="1:8" ht="14.25" customHeight="1" x14ac:dyDescent="0.3"/>
    <row r="13" spans="1:8" ht="14.25" customHeight="1" x14ac:dyDescent="0.3"/>
    <row r="14" spans="1:8" ht="14.25" customHeight="1" x14ac:dyDescent="0.3"/>
    <row r="15" spans="1:8" ht="14.25" customHeight="1" x14ac:dyDescent="0.3"/>
    <row r="16" spans="1:8" ht="14.25" customHeight="1" x14ac:dyDescent="0.3">
      <c r="B16" t="s">
        <v>8</v>
      </c>
      <c r="C16" s="6">
        <f ca="1">TODAY()</f>
        <v>45880</v>
      </c>
      <c r="D16">
        <v>7</v>
      </c>
      <c r="E16" s="6">
        <f ca="1">C16+D16</f>
        <v>45887</v>
      </c>
    </row>
    <row r="17" spans="2:3" ht="14.25" customHeight="1" x14ac:dyDescent="0.3">
      <c r="B17" t="s">
        <v>7</v>
      </c>
      <c r="C17" s="6">
        <f>DATE(1,2,2)</f>
        <v>399</v>
      </c>
    </row>
    <row r="18" spans="2:3" ht="14.25" customHeight="1" x14ac:dyDescent="0.3">
      <c r="B18" t="s">
        <v>9</v>
      </c>
      <c r="C18">
        <f ca="1">MONTH(C16)</f>
        <v>8</v>
      </c>
    </row>
    <row r="19" spans="2:3" ht="14.25" customHeight="1" x14ac:dyDescent="0.3">
      <c r="B19" t="s">
        <v>10</v>
      </c>
      <c r="C19">
        <f ca="1">YEAR(C16)</f>
        <v>2025</v>
      </c>
    </row>
    <row r="20" spans="2:3" ht="14.25" customHeight="1" x14ac:dyDescent="0.3">
      <c r="B20" t="s">
        <v>11</v>
      </c>
      <c r="C20" s="6">
        <f ca="1">EDATE(C16,2)</f>
        <v>45941</v>
      </c>
    </row>
    <row r="21" spans="2:3" ht="14.25" customHeight="1" x14ac:dyDescent="0.3">
      <c r="B21" t="s">
        <v>12</v>
      </c>
      <c r="C21" s="6">
        <f ca="1">EDATE(C16,36)</f>
        <v>46976</v>
      </c>
    </row>
    <row r="22" spans="2:3" ht="14.25" customHeight="1" x14ac:dyDescent="0.3">
      <c r="B22" t="s">
        <v>13</v>
      </c>
      <c r="C22" s="6">
        <f ca="1">EDATE(C20,12*50)</f>
        <v>64203</v>
      </c>
    </row>
    <row r="23" spans="2:3" ht="14.25" customHeight="1" x14ac:dyDescent="0.3"/>
    <row r="24" spans="2:3" ht="14.25" customHeight="1" x14ac:dyDescent="0.3"/>
    <row r="25" spans="2:3" ht="14.25" customHeight="1" x14ac:dyDescent="0.3"/>
    <row r="26" spans="2:3" ht="14.25" customHeight="1" x14ac:dyDescent="0.3"/>
    <row r="27" spans="2:3" ht="14.25" customHeight="1" x14ac:dyDescent="0.3"/>
    <row r="28" spans="2:3" ht="14.25" customHeight="1" x14ac:dyDescent="0.3"/>
    <row r="29" spans="2:3" ht="14.25" customHeight="1" x14ac:dyDescent="0.3"/>
    <row r="30" spans="2:3" ht="14.25" customHeight="1" x14ac:dyDescent="0.3"/>
    <row r="31" spans="2:3" ht="14.25" customHeight="1" x14ac:dyDescent="0.3"/>
    <row r="32" spans="2:3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D88D4-F3B5-4E43-85DE-1CE2EFE08461}">
  <dimension ref="A1:H6"/>
  <sheetViews>
    <sheetView tabSelected="1" workbookViewId="0">
      <selection activeCell="C14" sqref="C14"/>
    </sheetView>
  </sheetViews>
  <sheetFormatPr defaultRowHeight="14.4" x14ac:dyDescent="0.3"/>
  <cols>
    <col min="1" max="1" width="25.44140625" customWidth="1"/>
    <col min="3" max="3" width="22" customWidth="1"/>
    <col min="4" max="4" width="18.21875" customWidth="1"/>
    <col min="5" max="5" width="15.5546875" customWidth="1"/>
    <col min="6" max="6" width="26.88671875" customWidth="1"/>
    <col min="7" max="7" width="15.6640625" customWidth="1"/>
    <col min="8" max="8" width="16" customWidth="1"/>
  </cols>
  <sheetData>
    <row r="1" spans="1:8" x14ac:dyDescent="0.3">
      <c r="A1" t="s">
        <v>1</v>
      </c>
      <c r="B1" t="s">
        <v>2</v>
      </c>
      <c r="C1" s="6" t="s">
        <v>3</v>
      </c>
      <c r="D1" s="6" t="s">
        <v>4</v>
      </c>
      <c r="E1" s="7" t="s">
        <v>5</v>
      </c>
      <c r="F1" s="6" t="s">
        <v>6</v>
      </c>
      <c r="G1" s="6" t="s">
        <v>14</v>
      </c>
      <c r="H1" s="6" t="s">
        <v>15</v>
      </c>
    </row>
    <row r="2" spans="1:8" x14ac:dyDescent="0.3">
      <c r="A2">
        <v>12</v>
      </c>
      <c r="B2">
        <v>12</v>
      </c>
      <c r="C2" s="6">
        <v>44958</v>
      </c>
      <c r="D2" s="6">
        <v>44939</v>
      </c>
      <c r="E2" s="7">
        <v>5</v>
      </c>
      <c r="F2" s="6">
        <v>46753</v>
      </c>
      <c r="G2" s="6">
        <f>EDATE(F2,-12*5)</f>
        <v>44927</v>
      </c>
      <c r="H2" s="6">
        <f>EDATE(C2,-1)</f>
        <v>44927</v>
      </c>
    </row>
    <row r="3" spans="1:8" x14ac:dyDescent="0.3">
      <c r="A3">
        <v>6</v>
      </c>
      <c r="B3">
        <v>6</v>
      </c>
      <c r="C3" s="6">
        <v>44727</v>
      </c>
      <c r="D3" s="6">
        <v>44708</v>
      </c>
      <c r="E3" s="7">
        <v>6</v>
      </c>
      <c r="F3" s="6">
        <v>46522</v>
      </c>
      <c r="G3" s="6">
        <f t="shared" ref="G3:G6" si="0">EDATE(F3,-12*5)</f>
        <v>44696</v>
      </c>
      <c r="H3" s="6">
        <f t="shared" ref="H3:H6" si="1">EDATE(C3,-1)</f>
        <v>44696</v>
      </c>
    </row>
    <row r="4" spans="1:8" x14ac:dyDescent="0.3">
      <c r="A4">
        <v>18</v>
      </c>
      <c r="B4">
        <v>18</v>
      </c>
      <c r="C4" s="6">
        <v>44296</v>
      </c>
      <c r="D4" s="6">
        <v>44277</v>
      </c>
      <c r="E4" s="7">
        <v>4</v>
      </c>
      <c r="F4" s="6">
        <v>46091</v>
      </c>
      <c r="G4" s="6">
        <f t="shared" si="0"/>
        <v>44265</v>
      </c>
      <c r="H4" s="6">
        <f t="shared" si="1"/>
        <v>44265</v>
      </c>
    </row>
    <row r="5" spans="1:8" x14ac:dyDescent="0.3">
      <c r="A5">
        <v>24</v>
      </c>
      <c r="B5">
        <v>24</v>
      </c>
      <c r="C5" s="6">
        <v>45127</v>
      </c>
      <c r="D5" s="6">
        <v>45109</v>
      </c>
      <c r="E5" s="7">
        <v>2</v>
      </c>
      <c r="F5" s="6">
        <v>46924</v>
      </c>
      <c r="G5" s="6">
        <f t="shared" si="0"/>
        <v>45097</v>
      </c>
      <c r="H5" s="6">
        <f t="shared" si="1"/>
        <v>45097</v>
      </c>
    </row>
    <row r="6" spans="1:8" x14ac:dyDescent="0.3">
      <c r="A6">
        <v>36</v>
      </c>
      <c r="B6">
        <v>36</v>
      </c>
      <c r="C6" s="6">
        <v>44170</v>
      </c>
      <c r="D6" s="6">
        <v>44152</v>
      </c>
      <c r="E6" s="7">
        <v>7</v>
      </c>
      <c r="F6" s="6">
        <v>45966</v>
      </c>
      <c r="G6" s="6">
        <f t="shared" si="0"/>
        <v>44140</v>
      </c>
      <c r="H6" s="6">
        <f t="shared" si="1"/>
        <v>44140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2025-08-11T07:44:30Z</dcterms:modified>
</cp:coreProperties>
</file>