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OneDrive\Documents\Hima\"/>
    </mc:Choice>
  </mc:AlternateContent>
  <bookViews>
    <workbookView xWindow="0" yWindow="0" windowWidth="23040" windowHeight="9192" activeTab="3"/>
  </bookViews>
  <sheets>
    <sheet name="Stakeholder Mapping" sheetId="1" r:id="rId1"/>
    <sheet name="Tabel Analisis Swot" sheetId="2" r:id="rId2"/>
    <sheet name="IFAS dan EFAS" sheetId="3" r:id="rId3"/>
    <sheet name="Tabel Hasil" sheetId="5" r:id="rId4"/>
    <sheet name="Kuadran" sheetId="6" r:id="rId5"/>
    <sheet name="TOWS" sheetId="7" r:id="rId6"/>
    <sheet name="Strategi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8" i="5" l="1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4" i="5"/>
  <c r="AQ25" i="5"/>
  <c r="AQ26" i="5"/>
  <c r="AQ27" i="5"/>
  <c r="AQ28" i="5"/>
  <c r="AQ29" i="5"/>
  <c r="AQ30" i="5"/>
  <c r="AQ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4" i="5"/>
  <c r="AP25" i="5"/>
  <c r="AP26" i="5"/>
  <c r="AP27" i="5"/>
  <c r="AP28" i="5"/>
  <c r="AP29" i="5"/>
  <c r="AP30" i="5"/>
  <c r="AP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4" i="5"/>
  <c r="AO25" i="5"/>
  <c r="AO26" i="5"/>
  <c r="AO27" i="5"/>
  <c r="AO28" i="5"/>
  <c r="AO29" i="5"/>
  <c r="AO30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4" i="5"/>
  <c r="AN25" i="5"/>
  <c r="AN26" i="5"/>
  <c r="AN27" i="5"/>
  <c r="AN28" i="5"/>
  <c r="AN29" i="5"/>
  <c r="AN30" i="5"/>
  <c r="AO7" i="5"/>
  <c r="AN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4" i="5"/>
  <c r="AM25" i="5"/>
  <c r="AM26" i="5"/>
  <c r="AM27" i="5"/>
  <c r="AM28" i="5"/>
  <c r="AM29" i="5"/>
  <c r="AM30" i="5"/>
  <c r="AM7" i="5"/>
  <c r="AL24" i="5"/>
  <c r="AL25" i="5"/>
  <c r="AL26" i="5"/>
  <c r="AL27" i="5"/>
  <c r="AL28" i="5"/>
  <c r="AL29" i="5"/>
  <c r="AL30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7" i="5"/>
</calcChain>
</file>

<file path=xl/sharedStrings.xml><?xml version="1.0" encoding="utf-8"?>
<sst xmlns="http://schemas.openxmlformats.org/spreadsheetml/2006/main" count="169" uniqueCount="89">
  <si>
    <t>Key Player</t>
  </si>
  <si>
    <t>Keep Satisfied</t>
  </si>
  <si>
    <t>Keep Informed</t>
  </si>
  <si>
    <t>Monitor</t>
  </si>
  <si>
    <t>Rizqi</t>
  </si>
  <si>
    <t>Asmaul</t>
  </si>
  <si>
    <t>Dira</t>
  </si>
  <si>
    <t>Ulfi</t>
  </si>
  <si>
    <t>Fikri</t>
  </si>
  <si>
    <t>Arum</t>
  </si>
  <si>
    <t>Tamara</t>
  </si>
  <si>
    <t>Yessy</t>
  </si>
  <si>
    <t>Nabil</t>
  </si>
  <si>
    <t>Ali</t>
  </si>
  <si>
    <t>Fatih</t>
  </si>
  <si>
    <t>Nisak</t>
  </si>
  <si>
    <t>Oryza</t>
  </si>
  <si>
    <t>Danu</t>
  </si>
  <si>
    <t>Surya</t>
  </si>
  <si>
    <t>Rafi</t>
  </si>
  <si>
    <t>Dheo</t>
  </si>
  <si>
    <t xml:space="preserve">Affan </t>
  </si>
  <si>
    <t>Eric</t>
  </si>
  <si>
    <t>Mehdi</t>
  </si>
  <si>
    <t>Ilham</t>
  </si>
  <si>
    <t>Uthon</t>
  </si>
  <si>
    <t>SWOT</t>
  </si>
  <si>
    <t>Strength</t>
  </si>
  <si>
    <t>Weakness</t>
  </si>
  <si>
    <t>Opportunity</t>
  </si>
  <si>
    <t>Threat</t>
  </si>
  <si>
    <t>No</t>
  </si>
  <si>
    <t>Kinerja Pengurus Sudah Baik</t>
  </si>
  <si>
    <t>Esensi Proker Sudah Dirasakan Anggota Himasika</t>
  </si>
  <si>
    <t>Kolaborasi Antar Pengurus dan DPA Sudah Baik</t>
  </si>
  <si>
    <t>Visi Misi Kahima Mampu Menjawab Tantangan Dinamisme Kebutuhan Skill saat ini</t>
  </si>
  <si>
    <t>Himpunan Mampu Mewadahi Keprofesian Melalui Program Kerja berbasis peningkatan kompetensi anggota</t>
  </si>
  <si>
    <t>Himasika Mampu Untuk Berkontribusi Terhadap Dinamisme Di KM ITS</t>
  </si>
  <si>
    <t>Himasika ITS Mampu Menyesuaikan Dinamisme Pada Kaderisasi</t>
  </si>
  <si>
    <t>Himasika ITS Mampu Menjadi Organisasi Yang Inovatif</t>
  </si>
  <si>
    <t>Keilmiahan Di Himasika Terus Melanjutkan Kenaikan</t>
  </si>
  <si>
    <t>Himasika ITS Mampu Mewadahi Anggota Pada 4 Bidang Pengembangan Diri</t>
  </si>
  <si>
    <t>Forum Yang Berkaitan Dengan Himpunan Masih Kurang Partisipasi Anggota</t>
  </si>
  <si>
    <t>Koordinasi Antar PI BPH Sudah Baik</t>
  </si>
  <si>
    <t>SOB Himpunan Pada Staff Masih Cenderung Kurang</t>
  </si>
  <si>
    <t>Masih Kurangnya Komunikasi Yang Dibangun Antara BPH dan Staff</t>
  </si>
  <si>
    <t>Program Kerja Himasika Masih Terkendala Dikarenakan Dilakukan Secara Daring</t>
  </si>
  <si>
    <t>Masih Terdapat Beberapa Program Kerja Yang Belum Dapat Berjalan, Maupun Berjalan Secara Maksimal</t>
  </si>
  <si>
    <t>Dukungan Departemen Terhadap Himpunan Terus meningkat</t>
  </si>
  <si>
    <t>Hubungan Antara Departemen Dan Himpunan Terus Membaik</t>
  </si>
  <si>
    <t>Sosial Media Himasika Yang Semakin Berkembang</t>
  </si>
  <si>
    <t>Masih Banyak Anggota Yang Lebih Tertarik Untuk Bergabung Dengan Ormawa Diluar Jurusan, dibanding dengan Himpunan</t>
  </si>
  <si>
    <t>Perkuliahan Untuk Kepengurusan Kedepan Kemungkinan Dilakukan Secara Hybrid/Offline</t>
  </si>
  <si>
    <t>Masih Kurangnya Partisipasi Himasika Untuk Kegiatan Pehimpunan Himpunan Indonesia</t>
  </si>
  <si>
    <t>Masih Banyak Anggota Yang Tidak Peduli Terhadap Keberlanjutan Himpunan Maupun Prokernya</t>
  </si>
  <si>
    <t>IFAS</t>
  </si>
  <si>
    <t>EFAS</t>
  </si>
  <si>
    <t>No.</t>
  </si>
  <si>
    <t>Bobot</t>
  </si>
  <si>
    <t>rating</t>
  </si>
  <si>
    <t>key player</t>
  </si>
  <si>
    <t>keep satisfyed</t>
  </si>
  <si>
    <t>keep informed</t>
  </si>
  <si>
    <t>monitor</t>
  </si>
  <si>
    <t>KP</t>
  </si>
  <si>
    <t>KS</t>
  </si>
  <si>
    <t>KI</t>
  </si>
  <si>
    <t>Total Rating</t>
  </si>
  <si>
    <t>Score</t>
  </si>
  <si>
    <t>Eka</t>
  </si>
  <si>
    <t>Affan</t>
  </si>
  <si>
    <t>Faisal</t>
  </si>
  <si>
    <t>Tasya</t>
  </si>
  <si>
    <t>Laila</t>
  </si>
  <si>
    <t>Chandra</t>
  </si>
  <si>
    <t>Alifia</t>
  </si>
  <si>
    <t>Hudiya</t>
  </si>
  <si>
    <t xml:space="preserve">Eka </t>
  </si>
  <si>
    <t>S</t>
  </si>
  <si>
    <t>W</t>
  </si>
  <si>
    <t>O</t>
  </si>
  <si>
    <t>T</t>
  </si>
  <si>
    <t>S-W</t>
  </si>
  <si>
    <t>O-T</t>
  </si>
  <si>
    <t>ubah strategi(-,+)</t>
  </si>
  <si>
    <t>progresif(+,+)</t>
  </si>
  <si>
    <t>strategi bertahan(-,-)</t>
  </si>
  <si>
    <t>diversifikasi(+,-)</t>
  </si>
  <si>
    <t>Kesimpulan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</si>
</sst>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right" wrapText="1"/>
    </xf>
    <xf numFmtId="0" fontId="2" fillId="12" borderId="10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9" xfId="0" applyBorder="1" applyAlignment="1">
      <alignment wrapText="1"/>
    </xf>
    <xf numFmtId="0" fontId="0" fillId="13" borderId="5" xfId="0" applyFill="1" applyBorder="1" applyAlignment="1">
      <alignment vertical="center" wrapText="1"/>
    </xf>
    <xf numFmtId="0" fontId="0" fillId="13" borderId="5" xfId="0" applyFill="1" applyBorder="1" applyAlignment="1">
      <alignment wrapText="1"/>
    </xf>
    <xf numFmtId="0" fontId="0" fillId="13" borderId="20" xfId="0" applyFill="1" applyBorder="1" applyAlignment="1">
      <alignment vertical="center" wrapText="1"/>
    </xf>
    <xf numFmtId="0" fontId="0" fillId="13" borderId="4" xfId="0" applyFill="1" applyBorder="1" applyAlignment="1">
      <alignment wrapText="1"/>
    </xf>
    <xf numFmtId="0" fontId="0" fillId="0" borderId="2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10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17"/>
  <sheetViews>
    <sheetView topLeftCell="A4" workbookViewId="0">
      <selection activeCell="D18" sqref="D18"/>
    </sheetView>
  </sheetViews>
  <sheetFormatPr defaultRowHeight="14.4" x14ac:dyDescent="0.3"/>
  <cols>
    <col min="3" max="3" width="9.5546875" customWidth="1"/>
    <col min="4" max="4" width="13.77734375" customWidth="1"/>
    <col min="5" max="5" width="15.33203125" customWidth="1"/>
  </cols>
  <sheetData>
    <row r="5" spans="2:6" x14ac:dyDescent="0.3">
      <c r="B5" s="2"/>
      <c r="C5" s="3" t="s">
        <v>0</v>
      </c>
      <c r="D5" s="3" t="s">
        <v>1</v>
      </c>
      <c r="E5" s="3" t="s">
        <v>2</v>
      </c>
      <c r="F5" s="3" t="s">
        <v>3</v>
      </c>
    </row>
    <row r="6" spans="2:6" x14ac:dyDescent="0.3">
      <c r="B6" s="1">
        <v>1</v>
      </c>
      <c r="C6" s="1" t="s">
        <v>4</v>
      </c>
      <c r="D6" s="1" t="s">
        <v>14</v>
      </c>
      <c r="E6" s="1" t="s">
        <v>21</v>
      </c>
      <c r="F6" s="1" t="s">
        <v>24</v>
      </c>
    </row>
    <row r="7" spans="2:6" x14ac:dyDescent="0.3">
      <c r="B7" s="1">
        <v>2</v>
      </c>
      <c r="C7" s="1" t="s">
        <v>5</v>
      </c>
      <c r="D7" s="1" t="s">
        <v>15</v>
      </c>
      <c r="E7" s="1" t="s">
        <v>22</v>
      </c>
      <c r="F7" s="1" t="s">
        <v>25</v>
      </c>
    </row>
    <row r="8" spans="2:6" x14ac:dyDescent="0.3">
      <c r="B8" s="1">
        <v>3</v>
      </c>
      <c r="C8" s="1" t="s">
        <v>6</v>
      </c>
      <c r="D8" s="1" t="s">
        <v>16</v>
      </c>
      <c r="E8" s="1" t="s">
        <v>23</v>
      </c>
      <c r="F8" s="1"/>
    </row>
    <row r="9" spans="2:6" x14ac:dyDescent="0.3">
      <c r="B9" s="1">
        <v>4</v>
      </c>
      <c r="C9" s="1" t="s">
        <v>7</v>
      </c>
      <c r="D9" s="1" t="s">
        <v>17</v>
      </c>
      <c r="E9" s="1"/>
      <c r="F9" s="1"/>
    </row>
    <row r="10" spans="2:6" x14ac:dyDescent="0.3">
      <c r="B10" s="1">
        <v>5</v>
      </c>
      <c r="C10" s="1" t="s">
        <v>8</v>
      </c>
      <c r="D10" s="1" t="s">
        <v>18</v>
      </c>
      <c r="E10" s="1"/>
      <c r="F10" s="1"/>
    </row>
    <row r="11" spans="2:6" x14ac:dyDescent="0.3">
      <c r="B11" s="1">
        <v>6</v>
      </c>
      <c r="C11" s="1" t="s">
        <v>9</v>
      </c>
      <c r="D11" s="1" t="s">
        <v>19</v>
      </c>
      <c r="E11" s="1"/>
      <c r="F11" s="1"/>
    </row>
    <row r="12" spans="2:6" x14ac:dyDescent="0.3">
      <c r="B12" s="1">
        <v>7</v>
      </c>
      <c r="C12" s="1" t="s">
        <v>10</v>
      </c>
      <c r="D12" s="1" t="s">
        <v>20</v>
      </c>
      <c r="E12" s="1"/>
      <c r="F12" s="1"/>
    </row>
    <row r="13" spans="2:6" x14ac:dyDescent="0.3">
      <c r="B13" s="1">
        <v>8</v>
      </c>
      <c r="C13" s="1" t="s">
        <v>11</v>
      </c>
      <c r="D13" s="1" t="s">
        <v>74</v>
      </c>
      <c r="E13" s="1"/>
      <c r="F13" s="1"/>
    </row>
    <row r="14" spans="2:6" x14ac:dyDescent="0.3">
      <c r="B14" s="1">
        <v>9</v>
      </c>
      <c r="C14" s="1" t="s">
        <v>12</v>
      </c>
      <c r="D14" s="1" t="s">
        <v>75</v>
      </c>
      <c r="E14" s="1"/>
      <c r="F14" s="1"/>
    </row>
    <row r="15" spans="2:6" x14ac:dyDescent="0.3">
      <c r="B15" s="1">
        <v>10</v>
      </c>
      <c r="C15" s="1" t="s">
        <v>13</v>
      </c>
      <c r="D15" s="1" t="s">
        <v>77</v>
      </c>
      <c r="E15" s="1"/>
      <c r="F15" s="1"/>
    </row>
    <row r="16" spans="2:6" x14ac:dyDescent="0.3">
      <c r="B16" s="1">
        <v>11</v>
      </c>
      <c r="C16" s="1" t="s">
        <v>72</v>
      </c>
      <c r="D16" s="1" t="s">
        <v>76</v>
      </c>
    </row>
    <row r="17" spans="2:4" x14ac:dyDescent="0.3">
      <c r="B17" s="1">
        <v>12</v>
      </c>
      <c r="C17" s="1" t="s">
        <v>73</v>
      </c>
      <c r="D17" s="1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O19"/>
  <sheetViews>
    <sheetView topLeftCell="A4" workbookViewId="0">
      <selection activeCell="M11" sqref="M11:O11"/>
    </sheetView>
  </sheetViews>
  <sheetFormatPr defaultRowHeight="14.4" x14ac:dyDescent="0.3"/>
  <cols>
    <col min="6" max="6" width="13.33203125" customWidth="1"/>
    <col min="9" max="9" width="17.109375" customWidth="1"/>
    <col min="11" max="11" width="15.6640625" customWidth="1"/>
    <col min="14" max="14" width="15.44140625" customWidth="1"/>
  </cols>
  <sheetData>
    <row r="7" spans="3:15" x14ac:dyDescent="0.3">
      <c r="C7" s="26" t="s">
        <v>26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3:15" ht="39" customHeight="1" x14ac:dyDescent="0.3">
      <c r="C8" s="4" t="s">
        <v>31</v>
      </c>
      <c r="D8" s="27" t="s">
        <v>27</v>
      </c>
      <c r="E8" s="27"/>
      <c r="F8" s="27"/>
      <c r="G8" s="28" t="s">
        <v>28</v>
      </c>
      <c r="H8" s="28"/>
      <c r="I8" s="28"/>
      <c r="J8" s="29" t="s">
        <v>29</v>
      </c>
      <c r="K8" s="29"/>
      <c r="L8" s="29"/>
      <c r="M8" s="30" t="s">
        <v>30</v>
      </c>
      <c r="N8" s="30"/>
      <c r="O8" s="30"/>
    </row>
    <row r="9" spans="3:15" ht="62.4" customHeight="1" x14ac:dyDescent="0.3">
      <c r="C9" s="4">
        <v>1</v>
      </c>
      <c r="D9" s="26" t="s">
        <v>32</v>
      </c>
      <c r="E9" s="26"/>
      <c r="F9" s="26"/>
      <c r="G9" s="26" t="s">
        <v>42</v>
      </c>
      <c r="H9" s="26"/>
      <c r="I9" s="26"/>
      <c r="J9" s="26" t="s">
        <v>48</v>
      </c>
      <c r="K9" s="26"/>
      <c r="L9" s="26"/>
      <c r="M9" s="26" t="s">
        <v>51</v>
      </c>
      <c r="N9" s="26"/>
      <c r="O9" s="26"/>
    </row>
    <row r="10" spans="3:15" ht="55.2" customHeight="1" x14ac:dyDescent="0.3">
      <c r="C10" s="4">
        <v>2</v>
      </c>
      <c r="D10" s="26" t="s">
        <v>33</v>
      </c>
      <c r="E10" s="26"/>
      <c r="F10" s="26"/>
      <c r="G10" s="26" t="s">
        <v>44</v>
      </c>
      <c r="H10" s="26"/>
      <c r="I10" s="26"/>
      <c r="J10" s="26" t="s">
        <v>49</v>
      </c>
      <c r="K10" s="26"/>
      <c r="L10" s="26"/>
      <c r="M10" s="26" t="s">
        <v>53</v>
      </c>
      <c r="N10" s="26"/>
      <c r="O10" s="26"/>
    </row>
    <row r="11" spans="3:15" ht="43.2" customHeight="1" x14ac:dyDescent="0.3">
      <c r="C11" s="4">
        <v>3</v>
      </c>
      <c r="D11" s="26" t="s">
        <v>34</v>
      </c>
      <c r="E11" s="26"/>
      <c r="F11" s="26"/>
      <c r="G11" s="26" t="s">
        <v>45</v>
      </c>
      <c r="H11" s="26"/>
      <c r="I11" s="26"/>
      <c r="J11" s="26" t="s">
        <v>50</v>
      </c>
      <c r="K11" s="26"/>
      <c r="L11" s="26"/>
      <c r="M11" s="26" t="s">
        <v>54</v>
      </c>
      <c r="N11" s="26"/>
      <c r="O11" s="26"/>
    </row>
    <row r="12" spans="3:15" ht="67.8" customHeight="1" x14ac:dyDescent="0.3">
      <c r="C12" s="4">
        <v>4</v>
      </c>
      <c r="D12" s="26" t="s">
        <v>43</v>
      </c>
      <c r="E12" s="26"/>
      <c r="F12" s="26"/>
      <c r="G12" s="26" t="s">
        <v>46</v>
      </c>
      <c r="H12" s="26"/>
      <c r="I12" s="26"/>
      <c r="J12" s="26" t="s">
        <v>52</v>
      </c>
      <c r="K12" s="26"/>
      <c r="L12" s="26"/>
      <c r="M12" s="26"/>
      <c r="N12" s="26"/>
      <c r="O12" s="26"/>
    </row>
    <row r="13" spans="3:15" ht="62.4" customHeight="1" x14ac:dyDescent="0.3">
      <c r="C13" s="4">
        <v>5</v>
      </c>
      <c r="D13" s="26" t="s">
        <v>35</v>
      </c>
      <c r="E13" s="26"/>
      <c r="F13" s="26"/>
      <c r="G13" s="26" t="s">
        <v>47</v>
      </c>
      <c r="H13" s="26"/>
      <c r="I13" s="26"/>
      <c r="J13" s="26"/>
      <c r="K13" s="26"/>
      <c r="L13" s="26"/>
      <c r="M13" s="26"/>
      <c r="N13" s="26"/>
      <c r="O13" s="26"/>
    </row>
    <row r="14" spans="3:15" ht="73.2" customHeight="1" x14ac:dyDescent="0.3">
      <c r="C14" s="4">
        <v>6</v>
      </c>
      <c r="D14" s="26" t="s">
        <v>36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3:15" ht="60.6" customHeight="1" x14ac:dyDescent="0.3">
      <c r="C15" s="4">
        <v>7</v>
      </c>
      <c r="D15" s="26" t="s">
        <v>37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3:15" ht="53.4" customHeight="1" x14ac:dyDescent="0.3">
      <c r="C16" s="4">
        <v>8</v>
      </c>
      <c r="D16" s="26" t="s">
        <v>38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3:15" ht="45" customHeight="1" x14ac:dyDescent="0.3">
      <c r="C17" s="4">
        <v>9</v>
      </c>
      <c r="D17" s="26" t="s">
        <v>39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3:15" ht="51.6" customHeight="1" x14ac:dyDescent="0.3">
      <c r="C18" s="4">
        <v>10</v>
      </c>
      <c r="D18" s="26" t="s">
        <v>40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3:15" ht="58.2" customHeight="1" x14ac:dyDescent="0.3">
      <c r="C19" s="4">
        <v>11</v>
      </c>
      <c r="D19" s="26" t="s">
        <v>41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</sheetData>
  <mergeCells count="49">
    <mergeCell ref="M18:O18"/>
    <mergeCell ref="M19:O19"/>
    <mergeCell ref="C7:O7"/>
    <mergeCell ref="M13:O13"/>
    <mergeCell ref="M14:O14"/>
    <mergeCell ref="M15:O15"/>
    <mergeCell ref="M16:O16"/>
    <mergeCell ref="M17:O17"/>
    <mergeCell ref="G18:I18"/>
    <mergeCell ref="G19:I19"/>
    <mergeCell ref="J13:L13"/>
    <mergeCell ref="J14:L14"/>
    <mergeCell ref="J15:L15"/>
    <mergeCell ref="J16:L16"/>
    <mergeCell ref="J17:L17"/>
    <mergeCell ref="J18:L18"/>
    <mergeCell ref="J19:L19"/>
    <mergeCell ref="G13:I13"/>
    <mergeCell ref="G14:I14"/>
    <mergeCell ref="G15:I15"/>
    <mergeCell ref="G16:I16"/>
    <mergeCell ref="G17:I17"/>
    <mergeCell ref="G11:I11"/>
    <mergeCell ref="J11:L11"/>
    <mergeCell ref="M11:O11"/>
    <mergeCell ref="G12:I12"/>
    <mergeCell ref="J12:L12"/>
    <mergeCell ref="M12:O12"/>
    <mergeCell ref="D15:F15"/>
    <mergeCell ref="D16:F16"/>
    <mergeCell ref="D17:F17"/>
    <mergeCell ref="D18:F18"/>
    <mergeCell ref="D19:F19"/>
    <mergeCell ref="D14:F14"/>
    <mergeCell ref="D8:F8"/>
    <mergeCell ref="G8:I8"/>
    <mergeCell ref="J8:L8"/>
    <mergeCell ref="M8:O8"/>
    <mergeCell ref="D9:F9"/>
    <mergeCell ref="D10:F10"/>
    <mergeCell ref="D11:F11"/>
    <mergeCell ref="D12:F12"/>
    <mergeCell ref="D13:F13"/>
    <mergeCell ref="G9:I9"/>
    <mergeCell ref="J9:L9"/>
    <mergeCell ref="M9:O9"/>
    <mergeCell ref="G10:I10"/>
    <mergeCell ref="J10:L10"/>
    <mergeCell ref="M10:O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26"/>
  <sheetViews>
    <sheetView topLeftCell="A10" workbookViewId="0">
      <selection activeCell="E17" sqref="E17:F17"/>
    </sheetView>
  </sheetViews>
  <sheetFormatPr defaultRowHeight="14.4" x14ac:dyDescent="0.3"/>
  <cols>
    <col min="3" max="3" width="22.6640625" customWidth="1"/>
    <col min="4" max="4" width="21.21875" customWidth="1"/>
    <col min="5" max="5" width="22.5546875" customWidth="1"/>
    <col min="6" max="6" width="21.33203125" customWidth="1"/>
  </cols>
  <sheetData>
    <row r="6" spans="2:6" x14ac:dyDescent="0.3">
      <c r="B6" s="2" t="s">
        <v>31</v>
      </c>
      <c r="C6" s="32" t="s">
        <v>55</v>
      </c>
      <c r="D6" s="32"/>
      <c r="E6" s="33" t="s">
        <v>56</v>
      </c>
      <c r="F6" s="33"/>
    </row>
    <row r="7" spans="2:6" ht="40.799999999999997" customHeight="1" x14ac:dyDescent="0.3">
      <c r="B7" s="2">
        <v>1</v>
      </c>
      <c r="C7" s="31" t="s">
        <v>32</v>
      </c>
      <c r="D7" s="31"/>
      <c r="E7" s="34" t="s">
        <v>48</v>
      </c>
      <c r="F7" s="35"/>
    </row>
    <row r="8" spans="2:6" ht="46.2" customHeight="1" x14ac:dyDescent="0.3">
      <c r="B8" s="2">
        <v>2</v>
      </c>
      <c r="C8" s="31" t="s">
        <v>33</v>
      </c>
      <c r="D8" s="31"/>
      <c r="E8" s="31" t="s">
        <v>49</v>
      </c>
      <c r="F8" s="31"/>
    </row>
    <row r="9" spans="2:6" ht="45" customHeight="1" x14ac:dyDescent="0.3">
      <c r="B9" s="2">
        <v>3</v>
      </c>
      <c r="C9" s="31" t="s">
        <v>43</v>
      </c>
      <c r="D9" s="31"/>
      <c r="E9" s="31" t="s">
        <v>50</v>
      </c>
      <c r="F9" s="31"/>
    </row>
    <row r="10" spans="2:6" ht="34.200000000000003" customHeight="1" x14ac:dyDescent="0.3">
      <c r="B10" s="2">
        <v>4</v>
      </c>
      <c r="C10" s="31" t="s">
        <v>35</v>
      </c>
      <c r="D10" s="31"/>
      <c r="E10" s="31" t="s">
        <v>52</v>
      </c>
      <c r="F10" s="31"/>
    </row>
    <row r="11" spans="2:6" ht="43.8" customHeight="1" x14ac:dyDescent="0.3">
      <c r="B11" s="2">
        <v>5</v>
      </c>
      <c r="C11" s="31" t="s">
        <v>37</v>
      </c>
      <c r="D11" s="31"/>
      <c r="E11" s="31" t="s">
        <v>51</v>
      </c>
      <c r="F11" s="31"/>
    </row>
    <row r="12" spans="2:6" ht="42.6" customHeight="1" x14ac:dyDescent="0.3">
      <c r="B12" s="2">
        <v>6</v>
      </c>
      <c r="C12" s="31" t="s">
        <v>36</v>
      </c>
      <c r="D12" s="31"/>
      <c r="E12" s="31" t="s">
        <v>53</v>
      </c>
      <c r="F12" s="31"/>
    </row>
    <row r="13" spans="2:6" ht="38.4" customHeight="1" x14ac:dyDescent="0.3">
      <c r="B13" s="2">
        <v>7</v>
      </c>
      <c r="C13" s="31" t="s">
        <v>38</v>
      </c>
      <c r="D13" s="31"/>
      <c r="E13" s="31" t="s">
        <v>54</v>
      </c>
      <c r="F13" s="31"/>
    </row>
    <row r="14" spans="2:6" ht="32.4" customHeight="1" x14ac:dyDescent="0.3">
      <c r="B14" s="2">
        <v>8</v>
      </c>
      <c r="C14" s="31" t="s">
        <v>39</v>
      </c>
      <c r="D14" s="31"/>
      <c r="E14" s="31"/>
      <c r="F14" s="31"/>
    </row>
    <row r="15" spans="2:6" ht="46.2" customHeight="1" x14ac:dyDescent="0.3">
      <c r="B15" s="2">
        <v>9</v>
      </c>
      <c r="C15" s="31" t="s">
        <v>40</v>
      </c>
      <c r="D15" s="31"/>
      <c r="E15" s="31"/>
      <c r="F15" s="31"/>
    </row>
    <row r="16" spans="2:6" ht="30.6" customHeight="1" x14ac:dyDescent="0.3">
      <c r="B16" s="2">
        <v>10</v>
      </c>
      <c r="C16" s="31" t="s">
        <v>41</v>
      </c>
      <c r="D16" s="31"/>
      <c r="E16" s="31"/>
      <c r="F16" s="31"/>
    </row>
    <row r="17" spans="2:6" ht="38.4" customHeight="1" x14ac:dyDescent="0.3">
      <c r="B17" s="2">
        <v>11</v>
      </c>
      <c r="C17" s="31" t="s">
        <v>42</v>
      </c>
      <c r="D17" s="31"/>
      <c r="E17" s="31"/>
      <c r="F17" s="31"/>
    </row>
    <row r="18" spans="2:6" ht="43.2" customHeight="1" x14ac:dyDescent="0.3">
      <c r="B18" s="2">
        <v>12</v>
      </c>
      <c r="C18" s="31" t="s">
        <v>44</v>
      </c>
      <c r="D18" s="31"/>
      <c r="E18" s="31"/>
      <c r="F18" s="31"/>
    </row>
    <row r="19" spans="2:6" ht="34.799999999999997" customHeight="1" x14ac:dyDescent="0.3">
      <c r="B19" s="2">
        <v>13</v>
      </c>
      <c r="C19" s="31" t="s">
        <v>45</v>
      </c>
      <c r="D19" s="31"/>
      <c r="E19" s="31"/>
      <c r="F19" s="31"/>
    </row>
    <row r="20" spans="2:6" ht="48.6" customHeight="1" x14ac:dyDescent="0.3">
      <c r="B20" s="2">
        <v>14</v>
      </c>
      <c r="C20" s="31" t="s">
        <v>46</v>
      </c>
      <c r="D20" s="31"/>
      <c r="E20" s="31"/>
      <c r="F20" s="31"/>
    </row>
    <row r="21" spans="2:6" ht="39.6" customHeight="1" x14ac:dyDescent="0.3">
      <c r="B21" s="2">
        <v>15</v>
      </c>
      <c r="C21" s="31" t="s">
        <v>47</v>
      </c>
      <c r="D21" s="31"/>
      <c r="E21" s="31"/>
      <c r="F21" s="31"/>
    </row>
    <row r="22" spans="2:6" ht="30" customHeight="1" x14ac:dyDescent="0.3">
      <c r="B22" s="2">
        <v>16</v>
      </c>
      <c r="C22" s="31"/>
      <c r="D22" s="31"/>
      <c r="E22" s="31"/>
      <c r="F22" s="31"/>
    </row>
    <row r="23" spans="2:6" ht="34.200000000000003" customHeight="1" x14ac:dyDescent="0.3">
      <c r="B23" s="2">
        <v>17</v>
      </c>
      <c r="C23" s="31"/>
      <c r="D23" s="31"/>
      <c r="E23" s="31"/>
      <c r="F23" s="31"/>
    </row>
    <row r="24" spans="2:6" ht="45.6" customHeight="1" x14ac:dyDescent="0.3">
      <c r="B24" s="2">
        <v>18</v>
      </c>
      <c r="C24" s="31"/>
      <c r="D24" s="31"/>
      <c r="E24" s="31"/>
      <c r="F24" s="31"/>
    </row>
    <row r="25" spans="2:6" ht="40.799999999999997" customHeight="1" x14ac:dyDescent="0.3">
      <c r="B25" s="2">
        <v>19</v>
      </c>
      <c r="C25" s="31"/>
      <c r="D25" s="31"/>
      <c r="E25" s="31"/>
      <c r="F25" s="31"/>
    </row>
    <row r="26" spans="2:6" ht="38.4" customHeight="1" x14ac:dyDescent="0.3">
      <c r="B26" s="2">
        <v>20</v>
      </c>
      <c r="C26" s="31"/>
      <c r="D26" s="31"/>
      <c r="E26" s="31"/>
      <c r="F26" s="31"/>
    </row>
  </sheetData>
  <mergeCells count="42">
    <mergeCell ref="E17:F17"/>
    <mergeCell ref="E18:F18"/>
    <mergeCell ref="E26:F26"/>
    <mergeCell ref="C26:D26"/>
    <mergeCell ref="E20:F20"/>
    <mergeCell ref="E21:F21"/>
    <mergeCell ref="E22:F22"/>
    <mergeCell ref="E23:F23"/>
    <mergeCell ref="E24:F24"/>
    <mergeCell ref="E25:F25"/>
    <mergeCell ref="C22:D22"/>
    <mergeCell ref="E19:F19"/>
    <mergeCell ref="C23:D23"/>
    <mergeCell ref="C24:D24"/>
    <mergeCell ref="C25:D25"/>
    <mergeCell ref="E7:F7"/>
    <mergeCell ref="E8:F8"/>
    <mergeCell ref="E9:F9"/>
    <mergeCell ref="E10:F10"/>
    <mergeCell ref="E11:F11"/>
    <mergeCell ref="E12:F12"/>
    <mergeCell ref="E13:F13"/>
    <mergeCell ref="C17:D17"/>
    <mergeCell ref="C18:D18"/>
    <mergeCell ref="C19:D19"/>
    <mergeCell ref="C20:D20"/>
    <mergeCell ref="C21:D21"/>
    <mergeCell ref="C16:D16"/>
    <mergeCell ref="C6:D6"/>
    <mergeCell ref="E6:F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E14:F14"/>
    <mergeCell ref="E15:F15"/>
    <mergeCell ref="E16:F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Q30"/>
  <sheetViews>
    <sheetView tabSelected="1" topLeftCell="A20" zoomScale="70" zoomScaleNormal="70" workbookViewId="0">
      <selection activeCell="G30" sqref="G30"/>
    </sheetView>
  </sheetViews>
  <sheetFormatPr defaultRowHeight="14.4" x14ac:dyDescent="0.3"/>
  <cols>
    <col min="3" max="3" width="18" customWidth="1"/>
    <col min="4" max="4" width="14.77734375" customWidth="1"/>
    <col min="7" max="7" width="27" customWidth="1"/>
    <col min="8" max="8" width="19.109375" customWidth="1"/>
    <col min="9" max="9" width="15.88671875" customWidth="1"/>
    <col min="10" max="10" width="16.44140625" customWidth="1"/>
    <col min="11" max="11" width="18.21875" customWidth="1"/>
    <col min="12" max="12" width="20.21875" customWidth="1"/>
    <col min="13" max="13" width="13.44140625" customWidth="1"/>
    <col min="14" max="14" width="15.21875" customWidth="1"/>
    <col min="15" max="15" width="11.88671875" customWidth="1"/>
    <col min="16" max="16" width="13" customWidth="1"/>
    <col min="17" max="17" width="12" customWidth="1"/>
    <col min="41" max="41" width="16.5546875" customWidth="1"/>
    <col min="42" max="42" width="14" customWidth="1"/>
    <col min="43" max="43" width="13.33203125" customWidth="1"/>
  </cols>
  <sheetData>
    <row r="1" spans="3:43" ht="15" thickBot="1" x14ac:dyDescent="0.35">
      <c r="C1" s="5"/>
      <c r="D1" s="5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</row>
    <row r="2" spans="3:43" ht="15" thickBot="1" x14ac:dyDescent="0.35">
      <c r="C2" s="46" t="s">
        <v>55</v>
      </c>
      <c r="D2" s="47"/>
      <c r="E2" s="7"/>
      <c r="F2" s="50" t="s">
        <v>57</v>
      </c>
      <c r="G2" s="50" t="s">
        <v>27</v>
      </c>
      <c r="H2" s="53" t="s">
        <v>58</v>
      </c>
      <c r="I2" s="43" t="s">
        <v>59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5"/>
    </row>
    <row r="3" spans="3:43" ht="20.399999999999999" customHeight="1" thickBot="1" x14ac:dyDescent="0.35">
      <c r="C3" s="48"/>
      <c r="D3" s="49"/>
      <c r="E3" s="7"/>
      <c r="F3" s="51"/>
      <c r="G3" s="51"/>
      <c r="H3" s="54"/>
      <c r="I3" s="43" t="s">
        <v>60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3" t="s">
        <v>61</v>
      </c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3" t="s">
        <v>62</v>
      </c>
      <c r="AH3" s="44"/>
      <c r="AI3" s="45"/>
      <c r="AJ3" s="43" t="s">
        <v>63</v>
      </c>
      <c r="AK3" s="44"/>
      <c r="AL3" s="40" t="s">
        <v>64</v>
      </c>
      <c r="AM3" s="37" t="s">
        <v>65</v>
      </c>
      <c r="AN3" s="40" t="s">
        <v>66</v>
      </c>
      <c r="AO3" s="37" t="s">
        <v>3</v>
      </c>
      <c r="AP3" s="40" t="s">
        <v>67</v>
      </c>
      <c r="AQ3" s="37" t="s">
        <v>68</v>
      </c>
    </row>
    <row r="4" spans="3:43" ht="15" thickBot="1" x14ac:dyDescent="0.35">
      <c r="C4" s="48"/>
      <c r="D4" s="49"/>
      <c r="E4" s="7"/>
      <c r="F4" s="51"/>
      <c r="G4" s="51"/>
      <c r="H4" s="54"/>
      <c r="I4" s="43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3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3"/>
      <c r="AH4" s="44"/>
      <c r="AI4" s="45"/>
      <c r="AJ4" s="43"/>
      <c r="AK4" s="44"/>
      <c r="AL4" s="41"/>
      <c r="AM4" s="38"/>
      <c r="AN4" s="41"/>
      <c r="AO4" s="38"/>
      <c r="AP4" s="41"/>
      <c r="AQ4" s="38"/>
    </row>
    <row r="5" spans="3:43" ht="15" thickBot="1" x14ac:dyDescent="0.35">
      <c r="C5" s="48"/>
      <c r="D5" s="49"/>
      <c r="E5" s="7"/>
      <c r="F5" s="51"/>
      <c r="G5" s="51"/>
      <c r="H5" s="54"/>
      <c r="I5" s="9" t="s">
        <v>4</v>
      </c>
      <c r="J5" s="9" t="s">
        <v>5</v>
      </c>
      <c r="K5" s="9" t="s">
        <v>6</v>
      </c>
      <c r="L5" s="9" t="s">
        <v>7</v>
      </c>
      <c r="M5" s="9" t="s">
        <v>8</v>
      </c>
      <c r="N5" s="9" t="s">
        <v>9</v>
      </c>
      <c r="O5" s="9" t="s">
        <v>10</v>
      </c>
      <c r="P5" s="9" t="s">
        <v>11</v>
      </c>
      <c r="Q5" s="9" t="s">
        <v>12</v>
      </c>
      <c r="R5" s="9" t="s">
        <v>13</v>
      </c>
      <c r="S5" s="9" t="s">
        <v>72</v>
      </c>
      <c r="T5" s="9" t="s">
        <v>73</v>
      </c>
      <c r="U5" s="9" t="s">
        <v>14</v>
      </c>
      <c r="V5" s="9" t="s">
        <v>15</v>
      </c>
      <c r="W5" s="9" t="s">
        <v>16</v>
      </c>
      <c r="X5" s="9" t="s">
        <v>17</v>
      </c>
      <c r="Y5" s="9" t="s">
        <v>18</v>
      </c>
      <c r="Z5" s="9" t="s">
        <v>19</v>
      </c>
      <c r="AA5" s="9" t="s">
        <v>20</v>
      </c>
      <c r="AB5" s="9" t="s">
        <v>74</v>
      </c>
      <c r="AC5" s="9" t="s">
        <v>75</v>
      </c>
      <c r="AD5" s="9" t="s">
        <v>69</v>
      </c>
      <c r="AE5" s="9" t="s">
        <v>76</v>
      </c>
      <c r="AF5" s="9" t="s">
        <v>71</v>
      </c>
      <c r="AG5" s="9" t="s">
        <v>70</v>
      </c>
      <c r="AH5" s="9" t="s">
        <v>22</v>
      </c>
      <c r="AI5" s="9" t="s">
        <v>23</v>
      </c>
      <c r="AJ5" s="9" t="s">
        <v>24</v>
      </c>
      <c r="AK5" s="9" t="s">
        <v>25</v>
      </c>
      <c r="AL5" s="41"/>
      <c r="AM5" s="38"/>
      <c r="AN5" s="41"/>
      <c r="AO5" s="38"/>
      <c r="AP5" s="41"/>
      <c r="AQ5" s="38"/>
    </row>
    <row r="6" spans="3:43" ht="15" thickBot="1" x14ac:dyDescent="0.35">
      <c r="C6" s="48"/>
      <c r="D6" s="49"/>
      <c r="E6" s="7"/>
      <c r="F6" s="52"/>
      <c r="G6" s="52"/>
      <c r="H6" s="55"/>
      <c r="I6" s="8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42"/>
      <c r="AM6" s="39"/>
      <c r="AN6" s="42"/>
      <c r="AO6" s="39"/>
      <c r="AP6" s="42"/>
      <c r="AQ6" s="39"/>
    </row>
    <row r="7" spans="3:43" ht="31.8" thickBot="1" x14ac:dyDescent="0.35">
      <c r="C7" s="48"/>
      <c r="D7" s="49"/>
      <c r="E7" s="7"/>
      <c r="F7" s="11">
        <v>1</v>
      </c>
      <c r="G7" s="12" t="s">
        <v>32</v>
      </c>
      <c r="H7" s="8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3">
        <f>SUM($I$6*I7,$J$6*J7,$K$6*K7,$L$6*L7,$M$6*M7,$N$6*N7,$O$6*O7,$P$6*P7,$Q$6*Q7,$R$6*R7,$S$6*S7,$T$6*T7)*$I$4</f>
        <v>0</v>
      </c>
      <c r="AM7" s="13">
        <f>SUM($U$6*U7,$V$6*V7,$W$6*W7,$X$6*X7,$Y$6*Y7,$Z$6*Z7,$AA$6*AA7,$AB$6*AB7,$AC$6*AC7,$AD$6*AD7,$AE$6*AE7,$AF$6*AF7)*$U$4</f>
        <v>0</v>
      </c>
      <c r="AN7" s="14">
        <f>SUM($AG$6*AG7,$AH$6*AH7,$AI$6*AI7)*$AG$4</f>
        <v>0</v>
      </c>
      <c r="AO7" s="14">
        <f>SUM($AJ$6*AJ7,$AK$6*AK7)*$AJ$4</f>
        <v>0</v>
      </c>
      <c r="AP7" s="13">
        <f>SUM(AL7:AO7)</f>
        <v>0</v>
      </c>
      <c r="AQ7" s="14">
        <f>AP7*H7</f>
        <v>0</v>
      </c>
    </row>
    <row r="8" spans="3:43" ht="47.4" thickBot="1" x14ac:dyDescent="0.35">
      <c r="C8" s="48"/>
      <c r="D8" s="49"/>
      <c r="E8" s="7"/>
      <c r="F8" s="11">
        <v>2</v>
      </c>
      <c r="G8" s="12" t="s">
        <v>33</v>
      </c>
      <c r="H8" s="8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3">
        <f t="shared" ref="AL8:AL30" si="0">SUM($I$6*I8,$J$6*J8,$K$6*K8,$L$6*L8,$M$6*M8,$N$6*N8,$O$6*O8,$P$6*P8,$Q$6*Q8,$R$6*R8,$S$6*S8,$T$6*T8)*$I$4</f>
        <v>0</v>
      </c>
      <c r="AM8" s="13">
        <f t="shared" ref="AM8:AM30" si="1">SUM($U$6*U8,$V$6*V8,$W$6*W8,$X$6*X8,$Y$6*Y8,$Z$6*Z8,$AA$6*AA8,$AB$6*AB8,$AC$6*AC8,$AD$6*AD8,$AE$6*AE8,$AF$6*AF8)*$U$4</f>
        <v>0</v>
      </c>
      <c r="AN8" s="14">
        <f t="shared" ref="AN8:AN30" si="2">SUM($AG$6*AG8,$AH$6*AH8,$AI$6*AI8)*$AG$4</f>
        <v>0</v>
      </c>
      <c r="AO8" s="14">
        <f t="shared" ref="AO8:AO30" si="3">SUM($AJ$6*AJ8,$AK$6*AK8)*$AJ$4</f>
        <v>0</v>
      </c>
      <c r="AP8" s="13">
        <f t="shared" ref="AP8:AP30" si="4">SUM(AL8:AO8)</f>
        <v>0</v>
      </c>
      <c r="AQ8" s="14">
        <f t="shared" ref="AQ8:AQ30" si="5">AP8*H8</f>
        <v>0</v>
      </c>
    </row>
    <row r="9" spans="3:43" ht="31.8" thickBot="1" x14ac:dyDescent="0.35">
      <c r="C9" s="48"/>
      <c r="D9" s="49"/>
      <c r="E9" s="7"/>
      <c r="F9" s="11">
        <v>3</v>
      </c>
      <c r="G9" s="12" t="s">
        <v>43</v>
      </c>
      <c r="H9" s="8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3">
        <f t="shared" si="0"/>
        <v>0</v>
      </c>
      <c r="AM9" s="13">
        <f t="shared" si="1"/>
        <v>0</v>
      </c>
      <c r="AN9" s="14">
        <f t="shared" si="2"/>
        <v>0</v>
      </c>
      <c r="AO9" s="14">
        <f t="shared" si="3"/>
        <v>0</v>
      </c>
      <c r="AP9" s="13">
        <f t="shared" si="4"/>
        <v>0</v>
      </c>
      <c r="AQ9" s="14">
        <f t="shared" si="5"/>
        <v>0</v>
      </c>
    </row>
    <row r="10" spans="3:43" ht="63" thickBot="1" x14ac:dyDescent="0.35">
      <c r="C10" s="48"/>
      <c r="D10" s="49"/>
      <c r="E10" s="7"/>
      <c r="F10" s="11">
        <v>4</v>
      </c>
      <c r="G10" s="12" t="s">
        <v>35</v>
      </c>
      <c r="H10" s="8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3">
        <f t="shared" si="0"/>
        <v>0</v>
      </c>
      <c r="AM10" s="13">
        <f t="shared" si="1"/>
        <v>0</v>
      </c>
      <c r="AN10" s="14">
        <f t="shared" si="2"/>
        <v>0</v>
      </c>
      <c r="AO10" s="14">
        <f t="shared" si="3"/>
        <v>0</v>
      </c>
      <c r="AP10" s="13">
        <f t="shared" si="4"/>
        <v>0</v>
      </c>
      <c r="AQ10" s="14">
        <f t="shared" si="5"/>
        <v>0</v>
      </c>
    </row>
    <row r="11" spans="3:43" ht="47.4" thickBot="1" x14ac:dyDescent="0.35">
      <c r="C11" s="48"/>
      <c r="D11" s="49"/>
      <c r="E11" s="7"/>
      <c r="F11" s="11">
        <v>5</v>
      </c>
      <c r="G11" s="12" t="s">
        <v>37</v>
      </c>
      <c r="H11" s="8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3">
        <f t="shared" si="0"/>
        <v>0</v>
      </c>
      <c r="AM11" s="13">
        <f t="shared" si="1"/>
        <v>0</v>
      </c>
      <c r="AN11" s="14">
        <f t="shared" si="2"/>
        <v>0</v>
      </c>
      <c r="AO11" s="14">
        <f t="shared" si="3"/>
        <v>0</v>
      </c>
      <c r="AP11" s="13">
        <f t="shared" si="4"/>
        <v>0</v>
      </c>
      <c r="AQ11" s="14">
        <f t="shared" si="5"/>
        <v>0</v>
      </c>
    </row>
    <row r="12" spans="3:43" ht="78.599999999999994" thickBot="1" x14ac:dyDescent="0.35">
      <c r="C12" s="48"/>
      <c r="D12" s="49"/>
      <c r="E12" s="7"/>
      <c r="F12" s="11">
        <v>6</v>
      </c>
      <c r="G12" s="12" t="s">
        <v>36</v>
      </c>
      <c r="H12" s="8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3">
        <f t="shared" si="0"/>
        <v>0</v>
      </c>
      <c r="AM12" s="13">
        <f t="shared" si="1"/>
        <v>0</v>
      </c>
      <c r="AN12" s="14">
        <f t="shared" si="2"/>
        <v>0</v>
      </c>
      <c r="AO12" s="14">
        <f t="shared" si="3"/>
        <v>0</v>
      </c>
      <c r="AP12" s="13">
        <f t="shared" si="4"/>
        <v>0</v>
      </c>
      <c r="AQ12" s="14">
        <f t="shared" si="5"/>
        <v>0</v>
      </c>
    </row>
    <row r="13" spans="3:43" ht="47.4" thickBot="1" x14ac:dyDescent="0.35">
      <c r="C13" s="48"/>
      <c r="D13" s="49"/>
      <c r="E13" s="7"/>
      <c r="F13" s="11">
        <v>7</v>
      </c>
      <c r="G13" s="12" t="s">
        <v>38</v>
      </c>
      <c r="H13" s="8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3">
        <f t="shared" si="0"/>
        <v>0</v>
      </c>
      <c r="AM13" s="13">
        <f t="shared" si="1"/>
        <v>0</v>
      </c>
      <c r="AN13" s="14">
        <f t="shared" si="2"/>
        <v>0</v>
      </c>
      <c r="AO13" s="14">
        <f t="shared" si="3"/>
        <v>0</v>
      </c>
      <c r="AP13" s="13">
        <f t="shared" si="4"/>
        <v>0</v>
      </c>
      <c r="AQ13" s="14">
        <f t="shared" si="5"/>
        <v>0</v>
      </c>
    </row>
    <row r="14" spans="3:43" ht="47.4" thickBot="1" x14ac:dyDescent="0.35">
      <c r="C14" s="48"/>
      <c r="D14" s="49"/>
      <c r="E14" s="7"/>
      <c r="F14" s="11">
        <v>8</v>
      </c>
      <c r="G14" s="12" t="s">
        <v>39</v>
      </c>
      <c r="H14" s="8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3">
        <f t="shared" si="0"/>
        <v>0</v>
      </c>
      <c r="AM14" s="13">
        <f t="shared" si="1"/>
        <v>0</v>
      </c>
      <c r="AN14" s="14">
        <f t="shared" si="2"/>
        <v>0</v>
      </c>
      <c r="AO14" s="14">
        <f t="shared" si="3"/>
        <v>0</v>
      </c>
      <c r="AP14" s="13">
        <f t="shared" si="4"/>
        <v>0</v>
      </c>
      <c r="AQ14" s="14">
        <f t="shared" si="5"/>
        <v>0</v>
      </c>
    </row>
    <row r="15" spans="3:43" ht="47.4" thickBot="1" x14ac:dyDescent="0.35">
      <c r="C15" s="48"/>
      <c r="D15" s="49"/>
      <c r="E15" s="7"/>
      <c r="F15" s="11">
        <v>9</v>
      </c>
      <c r="G15" s="12" t="s">
        <v>40</v>
      </c>
      <c r="H15" s="8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3">
        <f t="shared" si="0"/>
        <v>0</v>
      </c>
      <c r="AM15" s="13">
        <f t="shared" si="1"/>
        <v>0</v>
      </c>
      <c r="AN15" s="14">
        <f t="shared" si="2"/>
        <v>0</v>
      </c>
      <c r="AO15" s="14">
        <f t="shared" si="3"/>
        <v>0</v>
      </c>
      <c r="AP15" s="13">
        <f t="shared" si="4"/>
        <v>0</v>
      </c>
      <c r="AQ15" s="14">
        <f t="shared" si="5"/>
        <v>0</v>
      </c>
    </row>
    <row r="16" spans="3:43" ht="47.4" thickBot="1" x14ac:dyDescent="0.35">
      <c r="C16" s="48"/>
      <c r="D16" s="49"/>
      <c r="E16" s="7"/>
      <c r="F16" s="11">
        <v>10</v>
      </c>
      <c r="G16" s="12" t="s">
        <v>41</v>
      </c>
      <c r="H16" s="8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3">
        <f t="shared" si="0"/>
        <v>0</v>
      </c>
      <c r="AM16" s="13">
        <f t="shared" si="1"/>
        <v>0</v>
      </c>
      <c r="AN16" s="14">
        <f t="shared" si="2"/>
        <v>0</v>
      </c>
      <c r="AO16" s="14">
        <f t="shared" si="3"/>
        <v>0</v>
      </c>
      <c r="AP16" s="13">
        <f t="shared" si="4"/>
        <v>0</v>
      </c>
      <c r="AQ16" s="14">
        <f t="shared" si="5"/>
        <v>0</v>
      </c>
    </row>
    <row r="17" spans="3:43" ht="47.4" thickBot="1" x14ac:dyDescent="0.35">
      <c r="C17" s="48"/>
      <c r="D17" s="49"/>
      <c r="E17" s="7"/>
      <c r="F17" s="11">
        <v>11</v>
      </c>
      <c r="G17" s="12" t="s">
        <v>42</v>
      </c>
      <c r="H17" s="8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3">
        <f t="shared" si="0"/>
        <v>0</v>
      </c>
      <c r="AM17" s="13">
        <f t="shared" si="1"/>
        <v>0</v>
      </c>
      <c r="AN17" s="14">
        <f t="shared" si="2"/>
        <v>0</v>
      </c>
      <c r="AO17" s="14">
        <f t="shared" si="3"/>
        <v>0</v>
      </c>
      <c r="AP17" s="13">
        <f t="shared" si="4"/>
        <v>0</v>
      </c>
      <c r="AQ17" s="14">
        <f t="shared" si="5"/>
        <v>0</v>
      </c>
    </row>
    <row r="18" spans="3:43" ht="31.8" thickBot="1" x14ac:dyDescent="0.35">
      <c r="C18" s="48"/>
      <c r="D18" s="49"/>
      <c r="E18" s="7"/>
      <c r="F18" s="11">
        <v>12</v>
      </c>
      <c r="G18" s="12" t="s">
        <v>44</v>
      </c>
      <c r="H18" s="8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3">
        <f t="shared" si="0"/>
        <v>0</v>
      </c>
      <c r="AM18" s="13">
        <f t="shared" si="1"/>
        <v>0</v>
      </c>
      <c r="AN18" s="14">
        <f t="shared" si="2"/>
        <v>0</v>
      </c>
      <c r="AO18" s="14">
        <f t="shared" si="3"/>
        <v>0</v>
      </c>
      <c r="AP18" s="13">
        <f t="shared" si="4"/>
        <v>0</v>
      </c>
      <c r="AQ18" s="14">
        <f t="shared" si="5"/>
        <v>0</v>
      </c>
    </row>
    <row r="19" spans="3:43" ht="47.4" thickBot="1" x14ac:dyDescent="0.35">
      <c r="C19" s="48"/>
      <c r="D19" s="49"/>
      <c r="E19" s="7"/>
      <c r="F19" s="11">
        <v>13</v>
      </c>
      <c r="G19" s="12" t="s">
        <v>45</v>
      </c>
      <c r="H19" s="8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3">
        <f t="shared" si="0"/>
        <v>0</v>
      </c>
      <c r="AM19" s="13">
        <f t="shared" si="1"/>
        <v>0</v>
      </c>
      <c r="AN19" s="14">
        <f t="shared" si="2"/>
        <v>0</v>
      </c>
      <c r="AO19" s="14">
        <f t="shared" si="3"/>
        <v>0</v>
      </c>
      <c r="AP19" s="13">
        <f t="shared" si="4"/>
        <v>0</v>
      </c>
      <c r="AQ19" s="14">
        <f t="shared" si="5"/>
        <v>0</v>
      </c>
    </row>
    <row r="20" spans="3:43" ht="63" thickBot="1" x14ac:dyDescent="0.35">
      <c r="C20" s="48"/>
      <c r="D20" s="49"/>
      <c r="E20" s="7"/>
      <c r="F20" s="11">
        <v>14</v>
      </c>
      <c r="G20" s="12" t="s">
        <v>46</v>
      </c>
      <c r="H20" s="8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3">
        <f t="shared" si="0"/>
        <v>0</v>
      </c>
      <c r="AM20" s="13">
        <f t="shared" si="1"/>
        <v>0</v>
      </c>
      <c r="AN20" s="14">
        <f t="shared" si="2"/>
        <v>0</v>
      </c>
      <c r="AO20" s="14">
        <f t="shared" si="3"/>
        <v>0</v>
      </c>
      <c r="AP20" s="13">
        <f t="shared" si="4"/>
        <v>0</v>
      </c>
      <c r="AQ20" s="14">
        <f t="shared" si="5"/>
        <v>0</v>
      </c>
    </row>
    <row r="21" spans="3:43" ht="63" thickBot="1" x14ac:dyDescent="0.35">
      <c r="C21" s="48"/>
      <c r="D21" s="49"/>
      <c r="E21" s="7"/>
      <c r="F21" s="11">
        <v>15</v>
      </c>
      <c r="G21" s="12" t="s">
        <v>47</v>
      </c>
      <c r="H21" s="8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3">
        <f t="shared" si="0"/>
        <v>0</v>
      </c>
      <c r="AM21" s="13">
        <f t="shared" si="1"/>
        <v>0</v>
      </c>
      <c r="AN21" s="14">
        <f t="shared" si="2"/>
        <v>0</v>
      </c>
      <c r="AO21" s="14">
        <f t="shared" si="3"/>
        <v>0</v>
      </c>
      <c r="AP21" s="13">
        <f t="shared" si="4"/>
        <v>0</v>
      </c>
      <c r="AQ21" s="14">
        <f t="shared" si="5"/>
        <v>0</v>
      </c>
    </row>
    <row r="22" spans="3:43" ht="15" thickBot="1" x14ac:dyDescent="0.35">
      <c r="C22" s="16"/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</row>
    <row r="23" spans="3:43" ht="15" thickBot="1" x14ac:dyDescent="0.35">
      <c r="C23" s="18"/>
      <c r="D23" s="18"/>
      <c r="E23" s="17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7"/>
      <c r="AN23" s="17"/>
      <c r="AO23" s="17"/>
      <c r="AP23" s="17"/>
      <c r="AQ23" s="17"/>
    </row>
    <row r="24" spans="3:43" ht="47.4" thickBot="1" x14ac:dyDescent="0.35">
      <c r="C24" s="36" t="s">
        <v>56</v>
      </c>
      <c r="D24" s="36"/>
      <c r="E24" s="15"/>
      <c r="F24" s="11">
        <v>1</v>
      </c>
      <c r="G24" s="12" t="s">
        <v>48</v>
      </c>
      <c r="H24" s="8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3">
        <f t="shared" si="0"/>
        <v>0</v>
      </c>
      <c r="AM24" s="13">
        <f t="shared" si="1"/>
        <v>0</v>
      </c>
      <c r="AN24" s="14">
        <f t="shared" si="2"/>
        <v>0</v>
      </c>
      <c r="AO24" s="14">
        <f t="shared" si="3"/>
        <v>0</v>
      </c>
      <c r="AP24" s="13">
        <f t="shared" si="4"/>
        <v>0</v>
      </c>
      <c r="AQ24" s="14">
        <f t="shared" si="5"/>
        <v>0</v>
      </c>
    </row>
    <row r="25" spans="3:43" ht="47.4" thickBot="1" x14ac:dyDescent="0.35">
      <c r="C25" s="36"/>
      <c r="D25" s="36"/>
      <c r="E25" s="15"/>
      <c r="F25" s="11">
        <v>2</v>
      </c>
      <c r="G25" s="12" t="s">
        <v>49</v>
      </c>
      <c r="H25" s="8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3">
        <f t="shared" si="0"/>
        <v>0</v>
      </c>
      <c r="AM25" s="13">
        <f t="shared" si="1"/>
        <v>0</v>
      </c>
      <c r="AN25" s="14">
        <f t="shared" si="2"/>
        <v>0</v>
      </c>
      <c r="AO25" s="14">
        <f t="shared" si="3"/>
        <v>0</v>
      </c>
      <c r="AP25" s="13">
        <f t="shared" si="4"/>
        <v>0</v>
      </c>
      <c r="AQ25" s="14">
        <f t="shared" si="5"/>
        <v>0</v>
      </c>
    </row>
    <row r="26" spans="3:43" ht="31.8" thickBot="1" x14ac:dyDescent="0.35">
      <c r="C26" s="36"/>
      <c r="D26" s="36"/>
      <c r="E26" s="15"/>
      <c r="F26" s="11">
        <v>3</v>
      </c>
      <c r="G26" s="12" t="s">
        <v>50</v>
      </c>
      <c r="H26" s="8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3">
        <f t="shared" si="0"/>
        <v>0</v>
      </c>
      <c r="AM26" s="13">
        <f t="shared" si="1"/>
        <v>0</v>
      </c>
      <c r="AN26" s="14">
        <f t="shared" si="2"/>
        <v>0</v>
      </c>
      <c r="AO26" s="14">
        <f t="shared" si="3"/>
        <v>0</v>
      </c>
      <c r="AP26" s="13">
        <f t="shared" si="4"/>
        <v>0</v>
      </c>
      <c r="AQ26" s="14">
        <f t="shared" si="5"/>
        <v>0</v>
      </c>
    </row>
    <row r="27" spans="3:43" ht="63" thickBot="1" x14ac:dyDescent="0.35">
      <c r="C27" s="36"/>
      <c r="D27" s="36"/>
      <c r="E27" s="15"/>
      <c r="F27" s="11">
        <v>4</v>
      </c>
      <c r="G27" s="12" t="s">
        <v>52</v>
      </c>
      <c r="H27" s="8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3">
        <f t="shared" si="0"/>
        <v>0</v>
      </c>
      <c r="AM27" s="13">
        <f t="shared" si="1"/>
        <v>0</v>
      </c>
      <c r="AN27" s="14">
        <f t="shared" si="2"/>
        <v>0</v>
      </c>
      <c r="AO27" s="14">
        <f t="shared" si="3"/>
        <v>0</v>
      </c>
      <c r="AP27" s="13">
        <f t="shared" si="4"/>
        <v>0</v>
      </c>
      <c r="AQ27" s="14">
        <f t="shared" si="5"/>
        <v>0</v>
      </c>
    </row>
    <row r="28" spans="3:43" ht="94.2" thickBot="1" x14ac:dyDescent="0.35">
      <c r="C28" s="36"/>
      <c r="D28" s="36"/>
      <c r="E28" s="15"/>
      <c r="F28" s="11">
        <v>5</v>
      </c>
      <c r="G28" s="12" t="s">
        <v>51</v>
      </c>
      <c r="H28" s="8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3">
        <f t="shared" si="0"/>
        <v>0</v>
      </c>
      <c r="AM28" s="13">
        <f t="shared" si="1"/>
        <v>0</v>
      </c>
      <c r="AN28" s="14">
        <f t="shared" si="2"/>
        <v>0</v>
      </c>
      <c r="AO28" s="14">
        <f t="shared" si="3"/>
        <v>0</v>
      </c>
      <c r="AP28" s="13">
        <f t="shared" si="4"/>
        <v>0</v>
      </c>
      <c r="AQ28" s="14">
        <f t="shared" si="5"/>
        <v>0</v>
      </c>
    </row>
    <row r="29" spans="3:43" ht="63" thickBot="1" x14ac:dyDescent="0.35">
      <c r="C29" s="36"/>
      <c r="D29" s="36"/>
      <c r="E29" s="15"/>
      <c r="F29" s="11">
        <v>6</v>
      </c>
      <c r="G29" s="12" t="s">
        <v>53</v>
      </c>
      <c r="H29" s="8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3">
        <f t="shared" si="0"/>
        <v>0</v>
      </c>
      <c r="AM29" s="13">
        <f t="shared" si="1"/>
        <v>0</v>
      </c>
      <c r="AN29" s="14">
        <f t="shared" si="2"/>
        <v>0</v>
      </c>
      <c r="AO29" s="14">
        <f t="shared" si="3"/>
        <v>0</v>
      </c>
      <c r="AP29" s="13">
        <f t="shared" si="4"/>
        <v>0</v>
      </c>
      <c r="AQ29" s="14">
        <f t="shared" si="5"/>
        <v>0</v>
      </c>
    </row>
    <row r="30" spans="3:43" ht="78.599999999999994" thickBot="1" x14ac:dyDescent="0.35">
      <c r="C30" s="36"/>
      <c r="D30" s="36"/>
      <c r="E30" s="15"/>
      <c r="F30" s="11">
        <v>7</v>
      </c>
      <c r="G30" s="12" t="s">
        <v>54</v>
      </c>
      <c r="H30" s="8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3">
        <f t="shared" si="0"/>
        <v>0</v>
      </c>
      <c r="AM30" s="13">
        <f t="shared" si="1"/>
        <v>0</v>
      </c>
      <c r="AN30" s="14">
        <f t="shared" si="2"/>
        <v>0</v>
      </c>
      <c r="AO30" s="14">
        <f t="shared" si="3"/>
        <v>0</v>
      </c>
      <c r="AP30" s="13">
        <f t="shared" si="4"/>
        <v>0</v>
      </c>
      <c r="AQ30" s="14">
        <f t="shared" si="5"/>
        <v>0</v>
      </c>
    </row>
  </sheetData>
  <mergeCells count="20">
    <mergeCell ref="AQ3:AQ6"/>
    <mergeCell ref="I4:T4"/>
    <mergeCell ref="U4:AF4"/>
    <mergeCell ref="AG4:AI4"/>
    <mergeCell ref="AJ4:AK4"/>
    <mergeCell ref="I3:T3"/>
    <mergeCell ref="U3:AF3"/>
    <mergeCell ref="AG3:AI3"/>
    <mergeCell ref="AJ3:AK3"/>
    <mergeCell ref="AL3:AL6"/>
    <mergeCell ref="C24:D30"/>
    <mergeCell ref="AM3:AM6"/>
    <mergeCell ref="AN3:AN6"/>
    <mergeCell ref="AO3:AO6"/>
    <mergeCell ref="AP3:AP6"/>
    <mergeCell ref="C2:D21"/>
    <mergeCell ref="F2:F6"/>
    <mergeCell ref="G2:G6"/>
    <mergeCell ref="H2:H6"/>
    <mergeCell ref="I2:A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8"/>
  <sheetViews>
    <sheetView topLeftCell="B1" workbookViewId="0">
      <selection activeCell="H6" sqref="H6"/>
    </sheetView>
  </sheetViews>
  <sheetFormatPr defaultRowHeight="14.4" x14ac:dyDescent="0.3"/>
  <cols>
    <col min="4" max="4" width="46.5546875" customWidth="1"/>
    <col min="5" max="5" width="21.33203125" customWidth="1"/>
    <col min="6" max="6" width="41.5546875" customWidth="1"/>
    <col min="8" max="8" width="19.5546875" customWidth="1"/>
    <col min="9" max="9" width="11.109375" customWidth="1"/>
    <col min="10" max="10" width="20.6640625" customWidth="1"/>
  </cols>
  <sheetData>
    <row r="3" spans="3:10" ht="15" thickBot="1" x14ac:dyDescent="0.35"/>
    <row r="4" spans="3:10" ht="57.6" customHeight="1" thickBot="1" x14ac:dyDescent="0.35">
      <c r="H4" s="8" t="s">
        <v>84</v>
      </c>
      <c r="I4" s="22" t="s">
        <v>80</v>
      </c>
      <c r="J4" s="23" t="s">
        <v>85</v>
      </c>
    </row>
    <row r="5" spans="3:10" ht="31.8" customHeight="1" thickBot="1" x14ac:dyDescent="0.35">
      <c r="H5" s="21" t="s">
        <v>79</v>
      </c>
      <c r="I5" s="8"/>
      <c r="J5" s="8" t="s">
        <v>78</v>
      </c>
    </row>
    <row r="6" spans="3:10" ht="61.8" customHeight="1" thickBot="1" x14ac:dyDescent="0.35">
      <c r="H6" s="24" t="s">
        <v>86</v>
      </c>
      <c r="I6" s="8" t="s">
        <v>81</v>
      </c>
      <c r="J6" s="25" t="s">
        <v>87</v>
      </c>
    </row>
    <row r="9" spans="3:10" ht="15" thickBot="1" x14ac:dyDescent="0.35"/>
    <row r="10" spans="3:10" ht="15" thickBot="1" x14ac:dyDescent="0.35">
      <c r="C10" s="20" t="s">
        <v>78</v>
      </c>
      <c r="D10" s="20"/>
      <c r="E10" s="53" t="s">
        <v>82</v>
      </c>
      <c r="F10" s="53"/>
      <c r="I10" s="57"/>
      <c r="J10" s="57"/>
    </row>
    <row r="11" spans="3:10" ht="15" thickBot="1" x14ac:dyDescent="0.35">
      <c r="C11" s="20" t="s">
        <v>79</v>
      </c>
      <c r="D11" s="20"/>
      <c r="E11" s="55"/>
      <c r="F11" s="55"/>
      <c r="I11" s="57"/>
      <c r="J11" s="57"/>
    </row>
    <row r="12" spans="3:10" ht="15" thickBot="1" x14ac:dyDescent="0.35">
      <c r="C12" s="20" t="s">
        <v>80</v>
      </c>
      <c r="D12" s="20"/>
      <c r="E12" s="53" t="s">
        <v>83</v>
      </c>
      <c r="F12" s="53"/>
      <c r="I12" s="57"/>
      <c r="J12" s="57"/>
    </row>
    <row r="13" spans="3:10" ht="15" thickBot="1" x14ac:dyDescent="0.35">
      <c r="C13" s="20" t="s">
        <v>81</v>
      </c>
      <c r="D13" s="20"/>
      <c r="E13" s="55"/>
      <c r="F13" s="55"/>
    </row>
    <row r="16" spans="3:10" x14ac:dyDescent="0.3">
      <c r="C16" s="56" t="s">
        <v>88</v>
      </c>
      <c r="D16" s="56"/>
    </row>
    <row r="17" spans="3:4" x14ac:dyDescent="0.3">
      <c r="C17" s="56"/>
      <c r="D17" s="56"/>
    </row>
    <row r="18" spans="3:4" ht="37.799999999999997" customHeight="1" x14ac:dyDescent="0.3">
      <c r="C18" s="56"/>
      <c r="D18" s="56"/>
    </row>
  </sheetData>
  <mergeCells count="8">
    <mergeCell ref="I10:J11"/>
    <mergeCell ref="I12:J12"/>
    <mergeCell ref="C16:D17"/>
    <mergeCell ref="C18:D18"/>
    <mergeCell ref="E10:E11"/>
    <mergeCell ref="E12:E13"/>
    <mergeCell ref="F10:F11"/>
    <mergeCell ref="F12:F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Stakeholder Mapping</vt:lpstr>
      <vt:lpstr>Tabel Analisis Swot</vt:lpstr>
      <vt:lpstr>IFAS dan EFAS</vt:lpstr>
      <vt:lpstr>Tabel Hasil</vt:lpstr>
      <vt:lpstr>Kuadran</vt:lpstr>
      <vt:lpstr>TOWS</vt:lpstr>
      <vt:lpstr>Strategi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2021-11-07T10:48:10Z</dcterms:created>
  <dcterms:modified xsi:type="dcterms:W3CDTF">2021-11-22T06:02:31Z</dcterms:modified>
</cp:coreProperties>
</file>