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I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<sst xmlns="http://schemas.openxmlformats.org/spreadsheetml/2006/main" count="29" uniqueCount="25">
  <si>
    <t>Employee</t>
  </si>
  <si>
    <t>Age</t>
  </si>
  <si>
    <t>Salary</t>
  </si>
  <si>
    <t>Department</t>
  </si>
  <si>
    <t>Performance Score</t>
  </si>
  <si>
    <t>COUNTIF</t>
  </si>
  <si>
    <t>AVERAGE</t>
  </si>
  <si>
    <t>SUMIF FOR IT</t>
  </si>
  <si>
    <t>new_nested</t>
  </si>
  <si>
    <t>nested</t>
  </si>
  <si>
    <t>IF WITH OR</t>
  </si>
  <si>
    <t>IF WITH TWO CONDITION TRUE</t>
  </si>
  <si>
    <t>IF with Number</t>
  </si>
  <si>
    <t>Basic IF</t>
  </si>
  <si>
    <t>Basic If with Text</t>
  </si>
  <si>
    <t>John</t>
  </si>
  <si>
    <t>HR</t>
  </si>
  <si>
    <t>Sarah</t>
  </si>
  <si>
    <t>IT</t>
  </si>
  <si>
    <t>SUM FOR  HR</t>
  </si>
  <si>
    <t>Mike</t>
  </si>
  <si>
    <t>Sales</t>
  </si>
  <si>
    <t>Emma</t>
  </si>
  <si>
    <t>David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</si>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</sst>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zoomScale="62" zoomScaleNormal="62" topLeftCell="H1" workbookViewId="0">
      <selection activeCell="O2" sqref="O2"/>
    </sheetView>
  </sheetViews>
  <sheetFormatPr defaultColWidth="8.88888888888889" defaultRowHeight="14.4" outlineLevelRow="6"/>
  <cols>
    <col min="1" max="1" width="8.88888888888889" style="1"/>
    <col min="2" max="2" width="4.66666666666667" style="1" customWidth="1"/>
    <col min="3" max="3" width="8.88888888888889" style="1"/>
    <col min="4" max="4" width="11.6666666666667" style="1" customWidth="1"/>
    <col min="5" max="8" width="12.7777777777778" style="1" customWidth="1"/>
    <col min="9" max="9" width="21.5555555555556" style="1" customWidth="1"/>
    <col min="10" max="10" width="33" style="1" customWidth="1"/>
    <col min="11" max="11" width="32.4444444444444" style="1" customWidth="1"/>
    <col min="12" max="12" width="26" style="1" customWidth="1"/>
    <col min="13" max="13" width="27.6666666666667" style="1" customWidth="1"/>
    <col min="15" max="15" width="17" customWidth="1"/>
  </cols>
  <sheetData>
    <row r="1" ht="36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13</v>
      </c>
      <c r="O1" t="s">
        <v>14</v>
      </c>
    </row>
    <row r="2" spans="1:15">
      <c r="A2" s="2" t="s">
        <v>15</v>
      </c>
      <c r="B2" s="2">
        <v>55</v>
      </c>
      <c r="C2" s="2">
        <v>70000</v>
      </c>
      <c r="D2" s="2" t="s">
        <v>16</v>
      </c>
      <c r="E2" s="2">
        <v>85</v>
      </c>
      <c r="G2" s="1">
        <f>AVERAGEIF(D2:D7,"IT",C2:C7)</f>
        <v>46500</v>
      </c>
      <c r="H2" s="1">
        <f>SUMIF(D2:D7,"IT",C2:C7)</f>
        <v>93000</v>
      </c>
      <c r="I2" s="1" t="str" cm="1">
        <f t="array" ref="I2">_xlfn.IFS(B2&gt;=50,"Senior",B2&gt;=30,"Young",B2&lt;30,"Adult")</f>
        <v>Senior</v>
      </c>
      <c r="J2" s="1" t="str">
        <f t="shared" ref="J2:J7" si="0">IF(B2&gt;=50,"Senior",IF(B2&gt;=30,"YOUNG","ADULT"))</f>
        <v>Senior</v>
      </c>
      <c r="K2" s="1" t="str">
        <f>IF(OR(B2&lt;25,C2&lt;40000),"Need Growth","Stable")</f>
        <v>Stable</v>
      </c>
      <c r="L2" s="1" t="str">
        <f>IF(AND(B2&gt;30,C2&gt;50000),"Eligible for bonus","Not Eligible")</f>
        <v>Eligible for bonus</v>
      </c>
      <c r="M2" s="1" t="str">
        <f t="shared" ref="M2:M7" si="1">IF(C2&gt;50000,"High Salary","Low Salary")</f>
        <v>High Salary</v>
      </c>
      <c r="N2" t="str">
        <f t="shared" ref="N2:N7" si="2">IF(B2&gt;=50,"Senior","Junior")</f>
        <v>Senior</v>
      </c>
      <c r="O2" t="str">
        <f t="shared" ref="O2:O7" si="3">IF(D2="HR","Human Resources",D2)</f>
        <v>Human Resources</v>
      </c>
    </row>
    <row r="3" spans="1:15">
      <c r="A3" s="2" t="s">
        <v>17</v>
      </c>
      <c r="B3" s="2">
        <v>28</v>
      </c>
      <c r="C3" s="2">
        <v>45000</v>
      </c>
      <c r="D3" s="2" t="s">
        <v>18</v>
      </c>
      <c r="E3" s="2">
        <v>92</v>
      </c>
      <c r="F3" s="1">
        <f>COUNTIF(D2:D7,"IT")</f>
        <v>2</v>
      </c>
      <c r="H3" s="1" t="s">
        <v>19</v>
      </c>
      <c r="I3" s="1" t="str" cm="1">
        <f t="array" ref="I3">_xlfn.IFS(B3&gt;=50,"Senior",B3&gt;=30,"Young",B3&lt;30,"Adult")</f>
        <v>Adult</v>
      </c>
      <c r="J3" s="1" t="str">
        <f t="shared" si="0"/>
        <v>ADULT</v>
      </c>
      <c r="K3" s="1" t="str">
        <f>IF(OR(B3&lt;30,C3&lt;40000),"Need Growth","Stable")</f>
        <v>Need Growth</v>
      </c>
      <c r="L3" s="1" t="str">
        <f>IF(AND(B3&gt;30,C3&gt;50000),"Eligible for bonus","Not Eligible")</f>
        <v>Not Eligible</v>
      </c>
      <c r="M3" s="1" t="str">
        <f t="shared" si="1"/>
        <v>Low Salary</v>
      </c>
      <c r="N3" t="str">
        <f t="shared" si="2"/>
        <v>Junior</v>
      </c>
      <c r="O3" t="str">
        <f t="shared" si="3"/>
        <v>IT</v>
      </c>
    </row>
    <row r="4" spans="1:15">
      <c r="A4" s="2" t="s">
        <v>20</v>
      </c>
      <c r="B4" s="2">
        <v>40</v>
      </c>
      <c r="C4" s="2">
        <v>52000</v>
      </c>
      <c r="D4" s="2" t="s">
        <v>21</v>
      </c>
      <c r="E4" s="2">
        <v>76</v>
      </c>
      <c r="H4" s="1">
        <f>SUMIF(D2:D7,"HR",C2:C7)</f>
        <v>155000</v>
      </c>
      <c r="I4" s="1" t="str" cm="1">
        <f t="array" ref="I4">_xlfn.IFS(B4&gt;=50,"Senior",B4&gt;=30,"Young",B4&lt;30,"Adult")</f>
        <v>Young</v>
      </c>
      <c r="J4" s="1" t="str">
        <f t="shared" si="0"/>
        <v>YOUNG</v>
      </c>
      <c r="K4" s="1" t="str">
        <f>IF(OR(B4&lt;25,C4&lt;40000),"Need Growth","Stable")</f>
        <v>Stable</v>
      </c>
      <c r="L4" s="1" t="str">
        <f>IF(AND(B4&gt;30,C4&gt;50000),"Eligible for bonus","Not Eligible")</f>
        <v>Eligible for bonus</v>
      </c>
      <c r="M4" s="1" t="str">
        <f t="shared" si="1"/>
        <v>High Salary</v>
      </c>
      <c r="N4" t="str">
        <f t="shared" si="2"/>
        <v>Junior</v>
      </c>
      <c r="O4" t="str">
        <f t="shared" si="3"/>
        <v>Sales</v>
      </c>
    </row>
    <row r="5" spans="1:15">
      <c r="A5" s="2" t="s">
        <v>22</v>
      </c>
      <c r="B5" s="2">
        <v>65</v>
      </c>
      <c r="C5" s="2">
        <v>85000</v>
      </c>
      <c r="D5" s="2" t="s">
        <v>16</v>
      </c>
      <c r="E5" s="2">
        <v>88</v>
      </c>
      <c r="F5" s="1">
        <f>COUNTIF(C2:C7,"&gt;=45000")</f>
        <v>5</v>
      </c>
      <c r="I5" s="1" t="str" cm="1">
        <f t="array" ref="I5">_xlfn.IFS(B5&gt;=50,"Senior",B5&gt;=30,"Young",B5&lt;30,"Adult")</f>
        <v>Senior</v>
      </c>
      <c r="J5" s="1" t="str">
        <f t="shared" si="0"/>
        <v>Senior</v>
      </c>
      <c r="K5" s="1" t="str">
        <f>IF(OR(B5&lt;25,C5&lt;40000),"Need Growth","Stable")</f>
        <v>Stable</v>
      </c>
      <c r="L5" s="1" t="str">
        <f>IF(AND(B5&gt;30,C5&gt;50000),"Eligible for bonus","Not Eligible")</f>
        <v>Eligible for bonus</v>
      </c>
      <c r="M5" s="1" t="str">
        <f t="shared" si="1"/>
        <v>High Salary</v>
      </c>
      <c r="N5" t="str">
        <f t="shared" si="2"/>
        <v>Senior</v>
      </c>
      <c r="O5" t="str">
        <f t="shared" si="3"/>
        <v>Human Resources</v>
      </c>
    </row>
    <row r="6" spans="1:15">
      <c r="A6" s="2" t="s">
        <v>23</v>
      </c>
      <c r="B6" s="2">
        <v>30</v>
      </c>
      <c r="C6" s="2">
        <v>48000</v>
      </c>
      <c r="D6" s="2" t="s">
        <v>18</v>
      </c>
      <c r="E6" s="2">
        <v>67</v>
      </c>
      <c r="H6" s="1" t="s">
        <v>21</v>
      </c>
      <c r="I6" s="1" t="str" cm="1">
        <f t="array" ref="I6">_xlfn.IFS(B6&gt;=50,"Senior",B6&gt;=30,"Young",B6&lt;30,"Adult")</f>
        <v>Young</v>
      </c>
      <c r="J6" s="1" t="str">
        <f t="shared" si="0"/>
        <v>YOUNG</v>
      </c>
      <c r="K6" s="1" t="str">
        <f>IF(OR(B6&lt;25,C6&lt;40000),"Need Growth","Stable")</f>
        <v>Stable</v>
      </c>
      <c r="L6" s="1" t="str">
        <f>IF(AND(B6&gt;=30,C6&gt;50000),"Eligible for bonus","Not Eligible")</f>
        <v>Not Eligible</v>
      </c>
      <c r="M6" s="1" t="str">
        <f t="shared" si="1"/>
        <v>Low Salary</v>
      </c>
      <c r="N6" t="str">
        <f t="shared" si="2"/>
        <v>Junior</v>
      </c>
      <c r="O6" t="str">
        <f t="shared" si="3"/>
        <v>IT</v>
      </c>
    </row>
    <row r="7" spans="1:15">
      <c r="A7" s="2" t="s">
        <v>24</v>
      </c>
      <c r="B7" s="2">
        <v>22</v>
      </c>
      <c r="C7" s="2">
        <v>35000</v>
      </c>
      <c r="D7" s="2" t="s">
        <v>21</v>
      </c>
      <c r="E7" s="2">
        <v>91</v>
      </c>
      <c r="H7" s="1">
        <f>SUMIF(D2:D7,"Sales",C2:C7)</f>
        <v>87000</v>
      </c>
      <c r="I7" s="1" t="str" cm="1">
        <f t="array" ref="I7">_xlfn.IFS(B7&gt;=50,"Senior",B7&gt;=30,"Young",B7&lt;30,"Adult")</f>
        <v>Adult</v>
      </c>
      <c r="J7" s="1" t="str">
        <f t="shared" si="0"/>
        <v>ADULT</v>
      </c>
      <c r="K7" s="1" t="str">
        <f>IF(OR(B7&lt;25,C7&lt;40000),"Need Growth","Stable")</f>
        <v>Need Growth</v>
      </c>
      <c r="L7" s="1" t="str">
        <f>IF(AND(B7&gt;30,C7&gt;50000),"Eligible for bonus","Not Eligible")</f>
        <v>Not Eligible</v>
      </c>
      <c r="M7" s="1" t="str">
        <f t="shared" si="1"/>
        <v>Low Salary</v>
      </c>
      <c r="N7" t="str">
        <f t="shared" si="2"/>
        <v>Junior</v>
      </c>
      <c r="O7" t="str">
        <f t="shared" si="3"/>
        <v>Sales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91705</cp:lastModifiedBy>
  <dcterms:created xsi:type="dcterms:W3CDTF">2025-03-28T11:59:00Z</dcterms:created>
  <dcterms:modified xsi:type="dcterms:W3CDTF">2025-04-01T16:57:30Z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8B817397B4854E94B24F6B98EBE61C49_13</vt:lpwstr>
  </property>
  <property fmtid="{D5CDD505-2E9C-101B-9397-08002B2CF9AE}" pid="3" name="KSOProductBuildVer">
    <vt:lpwstr>1033-12.2.0.20326</vt:lpwstr>
  </property>
</Properties>
</file>