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55"/>
  </bookViews>
  <sheets>
    <sheet name="Date &amp; Time" sheetId="2" r:id="rId1"/>
    <sheet name="v-LOOKUP" sheetId="3" r:id="rId2"/>
    <sheet name="x-lookup" sheetId="5" r:id="rId3"/>
    <sheet name="H-LOOKU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<sst xmlns="http://schemas.openxmlformats.org/spreadsheetml/2006/main" count="84" uniqueCount="72">
  <si>
    <t>Function</t>
  </si>
  <si>
    <t>Description</t>
  </si>
  <si>
    <t>Example</t>
  </si>
  <si>
    <t>TODAY()</t>
  </si>
  <si>
    <t>Returns the current date</t>
  </si>
  <si>
    <t>NOW()</t>
  </si>
  <si>
    <t>Returns the current date and time</t>
  </si>
  <si>
    <t>DAY(date)</t>
  </si>
  <si>
    <t>Extracts the day from a date</t>
  </si>
  <si>
    <t>MONTH(date)</t>
  </si>
  <si>
    <t>Extracts the month from a date</t>
  </si>
  <si>
    <t>YEAR(date)</t>
  </si>
  <si>
    <t>Extracts the year from a date</t>
  </si>
  <si>
    <t>HOUR(time)</t>
  </si>
  <si>
    <t>Extracts the hour from a time</t>
  </si>
  <si>
    <t>MINUTE(time)</t>
  </si>
  <si>
    <t>Extracts the minutes from a time</t>
  </si>
  <si>
    <t>SECOND(time)</t>
  </si>
  <si>
    <t>Extracts the seconds from a time</t>
  </si>
  <si>
    <r>
      <rPr>
        <sz val="8"/>
        <color rgb="FF323130"/>
        <rFont val="Segoe UI"/>
        <charset val="134"/>
      </rPr>
      <t>"</t>
    </r>
    <r>
      <rPr>
        <sz val="8"/>
        <color rgb="FF323130"/>
        <rFont val="Segoe UI"/>
        <charset val="134"/>
      </rPr>
      <t>Y</t>
    </r>
    <r>
      <rPr>
        <sz val="8"/>
        <color rgb="FF323130"/>
        <rFont val="Segoe UI"/>
        <charset val="134"/>
      </rPr>
      <t>"</t>
    </r>
  </si>
  <si>
    <t>The number of complete years in the period.</t>
  </si>
  <si>
    <t>WEEKDAY(date, type)</t>
  </si>
  <si>
    <t>Returns the day number of the week - 1 for Sunday -</t>
  </si>
  <si>
    <r>
      <rPr>
        <sz val="8"/>
        <color rgb="FF323130"/>
        <rFont val="Segoe UI"/>
        <charset val="134"/>
      </rPr>
      <t>"</t>
    </r>
    <r>
      <rPr>
        <sz val="8"/>
        <color rgb="FF323130"/>
        <rFont val="Segoe UI"/>
        <charset val="134"/>
      </rPr>
      <t>M</t>
    </r>
    <r>
      <rPr>
        <sz val="8"/>
        <color rgb="FF323130"/>
        <rFont val="Segoe UI"/>
        <charset val="134"/>
      </rPr>
      <t>"</t>
    </r>
  </si>
  <si>
    <t>The number of complete months in the period.</t>
  </si>
  <si>
    <t>WEEKNUM(date)</t>
  </si>
  <si>
    <t>Returns the week number of the year</t>
  </si>
  <si>
    <r>
      <rPr>
        <sz val="8"/>
        <color rgb="FF323130"/>
        <rFont val="Segoe UI"/>
        <charset val="134"/>
      </rPr>
      <t>"</t>
    </r>
    <r>
      <rPr>
        <sz val="8"/>
        <color rgb="FF323130"/>
        <rFont val="Segoe UI"/>
        <charset val="134"/>
      </rPr>
      <t>D</t>
    </r>
    <r>
      <rPr>
        <sz val="8"/>
        <color rgb="FF323130"/>
        <rFont val="Segoe UI"/>
        <charset val="134"/>
      </rPr>
      <t>"</t>
    </r>
  </si>
  <si>
    <t>The number of days in the period.</t>
  </si>
  <si>
    <t>DATEDIF(start_date, end_date, unit)</t>
  </si>
  <si>
    <t>Calculates the difference between two dates</t>
  </si>
  <si>
    <t>Important: We don't recommend using the "MD" argument, as there are known limitations with it. See the known issues section below.</t>
  </si>
  <si>
    <t>TEXT(date, format_text)</t>
  </si>
  <si>
    <t>Formats a date/time as text</t>
  </si>
  <si>
    <t>TIME(hour, minute, second)</t>
  </si>
  <si>
    <t>Creates a time value</t>
  </si>
  <si>
    <r>
      <rPr>
        <sz val="8"/>
        <color rgb="FF323130"/>
        <rFont val="Segoe UI"/>
        <charset val="134"/>
      </rPr>
      <t>"</t>
    </r>
    <r>
      <rPr>
        <sz val="8"/>
        <color rgb="FF323130"/>
        <rFont val="Segoe UI"/>
        <charset val="134"/>
      </rPr>
      <t>YM</t>
    </r>
    <r>
      <rPr>
        <sz val="8"/>
        <color rgb="FF323130"/>
        <rFont val="Segoe UI"/>
        <charset val="134"/>
      </rPr>
      <t>"</t>
    </r>
  </si>
  <si>
    <t>The difference between the months in start_date and end_date. The days and years of the dates are ignored</t>
  </si>
  <si>
    <t>DATE(year, month, day)</t>
  </si>
  <si>
    <t>Creates a date value</t>
  </si>
  <si>
    <r>
      <rPr>
        <sz val="8"/>
        <color rgb="FF323130"/>
        <rFont val="Segoe UI"/>
        <charset val="134"/>
      </rPr>
      <t>"</t>
    </r>
    <r>
      <rPr>
        <sz val="8"/>
        <color rgb="FF323130"/>
        <rFont val="Segoe UI"/>
        <charset val="134"/>
      </rPr>
      <t>YD</t>
    </r>
    <r>
      <rPr>
        <sz val="8"/>
        <color rgb="FF323130"/>
        <rFont val="Segoe UI"/>
        <charset val="134"/>
      </rPr>
      <t>"</t>
    </r>
  </si>
  <si>
    <t>The difference between the days of start_date and end_date. The years of the dates are ignored.</t>
  </si>
  <si>
    <t>01-04-205</t>
  </si>
  <si>
    <t>Emp ID</t>
  </si>
  <si>
    <t>Name</t>
  </si>
  <si>
    <t>Department</t>
  </si>
  <si>
    <t>Salary</t>
  </si>
  <si>
    <t>Alex</t>
  </si>
  <si>
    <t>HR</t>
  </si>
  <si>
    <t>=VLOOKUP(lookup_value, table_array, col_index_num, [range_lookup])</t>
  </si>
  <si>
    <t>Brian</t>
  </si>
  <si>
    <t>IT</t>
  </si>
  <si>
    <t>Clara</t>
  </si>
  <si>
    <t>Finance</t>
  </si>
  <si>
    <r>
      <rPr>
        <sz val="10"/>
        <color theme="1"/>
        <rFont val="Arial Unicode MS"/>
        <charset val="134"/>
      </rPr>
      <t>lookup_value</t>
    </r>
    <r>
      <rPr>
        <sz val="11"/>
        <color theme="1"/>
        <rFont val="Calibri"/>
        <charset val="134"/>
        <scheme val="minor"/>
      </rPr>
      <t xml:space="preserve"> → The value to search for</t>
    </r>
  </si>
  <si>
    <t>David</t>
  </si>
  <si>
    <t>Marketing</t>
  </si>
  <si>
    <r>
      <rPr>
        <sz val="10"/>
        <color theme="1"/>
        <rFont val="Arial Unicode MS"/>
        <charset val="134"/>
      </rPr>
      <t>table_array</t>
    </r>
    <r>
      <rPr>
        <sz val="11"/>
        <color theme="1"/>
        <rFont val="Calibri"/>
        <charset val="134"/>
        <scheme val="minor"/>
      </rPr>
      <t xml:space="preserve"> → The table where the data is located</t>
    </r>
  </si>
  <si>
    <r>
      <rPr>
        <sz val="11"/>
        <color theme="1"/>
        <rFont val="Calibri"/>
        <charset val="134"/>
        <scheme val="minor"/>
      </rPr>
      <t xml:space="preserve">Find the </t>
    </r>
    <r>
      <rPr>
        <b/>
        <sz val="11"/>
        <color theme="1"/>
        <rFont val="Calibri"/>
        <charset val="134"/>
        <scheme val="minor"/>
      </rPr>
      <t>department</t>
    </r>
    <r>
      <rPr>
        <sz val="11"/>
        <color theme="1"/>
        <rFont val="Calibri"/>
        <charset val="134"/>
        <scheme val="minor"/>
      </rPr>
      <t xml:space="preserve"> of employee </t>
    </r>
    <r>
      <rPr>
        <b/>
        <sz val="11"/>
        <color theme="1"/>
        <rFont val="Calibri"/>
        <charset val="134"/>
        <scheme val="minor"/>
      </rPr>
      <t>103</t>
    </r>
  </si>
  <si>
    <r>
      <rPr>
        <sz val="10"/>
        <color theme="1"/>
        <rFont val="Arial Unicode MS"/>
        <charset val="134"/>
      </rPr>
      <t>col_index_num</t>
    </r>
    <r>
      <rPr>
        <sz val="11"/>
        <color theme="1"/>
        <rFont val="Calibri"/>
        <charset val="134"/>
        <scheme val="minor"/>
      </rPr>
      <t xml:space="preserve"> → The column number to return data from</t>
    </r>
  </si>
  <si>
    <r>
      <rPr>
        <sz val="10"/>
        <color theme="1"/>
        <rFont val="Arial Unicode MS"/>
        <charset val="134"/>
      </rPr>
      <t>[range_lookup]</t>
    </r>
    <r>
      <rPr>
        <sz val="11"/>
        <color theme="1"/>
        <rFont val="Calibri"/>
        <charset val="134"/>
        <scheme val="minor"/>
      </rPr>
      <t xml:space="preserve"> → TRUE (approximate match) or FALSE (exact match)</t>
    </r>
  </si>
  <si>
    <r>
      <rPr>
        <sz val="11"/>
        <color theme="1"/>
        <rFont val="Calibri"/>
        <charset val="134"/>
        <scheme val="minor"/>
      </rPr>
      <t xml:space="preserve">Find the </t>
    </r>
    <r>
      <rPr>
        <b/>
        <sz val="11"/>
        <color theme="1"/>
        <rFont val="Calibri"/>
        <charset val="134"/>
        <scheme val="minor"/>
      </rPr>
      <t>salary</t>
    </r>
    <r>
      <rPr>
        <sz val="11"/>
        <color theme="1"/>
        <rFont val="Calibri"/>
        <charset val="134"/>
        <scheme val="minor"/>
      </rPr>
      <t xml:space="preserve"> of employee </t>
    </r>
    <r>
      <rPr>
        <b/>
        <sz val="11"/>
        <color theme="1"/>
        <rFont val="Calibri"/>
        <charset val="134"/>
        <scheme val="minor"/>
      </rPr>
      <t>102</t>
    </r>
  </si>
  <si>
    <t>Advance Lookup</t>
  </si>
  <si>
    <t>Product</t>
  </si>
  <si>
    <t>Q1</t>
  </si>
  <si>
    <t>Q2</t>
  </si>
  <si>
    <t>Q3</t>
  </si>
  <si>
    <t>Q4</t>
  </si>
  <si>
    <t>Laptop</t>
  </si>
  <si>
    <t>=HLOOKUP(lookup_value, table_array, row_index_num, [range_lookup])</t>
  </si>
  <si>
    <t>Mobile</t>
  </si>
  <si>
    <r>
      <rPr>
        <sz val="11"/>
        <color theme="1"/>
        <rFont val="Calibri"/>
        <charset val="134"/>
        <scheme val="minor"/>
      </rPr>
      <t xml:space="preserve">Find </t>
    </r>
    <r>
      <rPr>
        <b/>
        <sz val="11"/>
        <color theme="1"/>
        <rFont val="Calibri"/>
        <charset val="134"/>
        <scheme val="minor"/>
      </rPr>
      <t>Q3 sales</t>
    </r>
    <r>
      <rPr>
        <sz val="11"/>
        <color theme="1"/>
        <rFont val="Calibri"/>
        <charset val="134"/>
        <scheme val="minor"/>
      </rPr>
      <t xml:space="preserve"> of </t>
    </r>
    <r>
      <rPr>
        <b/>
        <sz val="11"/>
        <color theme="1"/>
        <rFont val="Calibri"/>
        <charset val="134"/>
        <scheme val="minor"/>
      </rPr>
      <t>Laptop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</si>
</sst>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\ hh:mm"/>
    <numFmt numFmtId="182" formatCode="h:mm\ AM/PM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8"/>
      <color rgb="FF323130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80" fontId="3" fillId="0" borderId="0" xfId="0" applyNumberFormat="1" applyFont="1" applyAlignment="1">
      <alignment horizontal="left" vertical="center" wrapText="1"/>
    </xf>
    <xf numFmtId="181" fontId="3" fillId="0" borderId="0" xfId="0" applyNumberFormat="1" applyFont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182" fontId="3" fillId="0" borderId="0" xfId="0" applyNumberFormat="1" applyFont="1" applyAlignment="1">
      <alignment horizontal="left" vertical="center" wrapText="1"/>
    </xf>
    <xf numFmtId="18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3"/>
  <sheetViews>
    <sheetView tabSelected="1" zoomScale="80" zoomScaleNormal="80" workbookViewId="0">
      <selection activeCell="C17" sqref="C17"/>
    </sheetView>
  </sheetViews>
  <sheetFormatPr defaultColWidth="9" defaultRowHeight="14.4" outlineLevelCol="4"/>
  <cols>
    <col min="1" max="1" width="26.3333333333333" style="8" customWidth="1"/>
    <col min="2" max="2" width="37.6666666666667" style="8" customWidth="1"/>
    <col min="3" max="3" width="18" style="8" customWidth="1"/>
    <col min="4" max="5" width="10.4444444444444" customWidth="1"/>
  </cols>
  <sheetData>
    <row r="2" spans="1:3">
      <c r="A2" s="9" t="s">
        <v>0</v>
      </c>
      <c r="B2" s="9" t="s">
        <v>1</v>
      </c>
      <c r="C2" s="9" t="s">
        <v>2</v>
      </c>
    </row>
    <row r="3" spans="1:3">
      <c r="A3" s="10" t="s">
        <v>3</v>
      </c>
      <c r="B3" s="11" t="s">
        <v>4</v>
      </c>
      <c r="C3" s="12">
        <f ca="1">TODAY()</f>
        <v>45749</v>
      </c>
    </row>
    <row r="4" spans="1:3">
      <c r="A4" s="10" t="s">
        <v>5</v>
      </c>
      <c r="B4" s="11" t="s">
        <v>6</v>
      </c>
      <c r="C4" s="13">
        <f ca="1">NOW()</f>
        <v>45749.9472222222</v>
      </c>
    </row>
    <row r="5" spans="1:3">
      <c r="A5" s="10" t="s">
        <v>7</v>
      </c>
      <c r="B5" s="11" t="s">
        <v>8</v>
      </c>
      <c r="C5" s="10">
        <f>DAY("2025-04-15")</f>
        <v>15</v>
      </c>
    </row>
    <row r="6" spans="1:3">
      <c r="A6" s="10" t="s">
        <v>9</v>
      </c>
      <c r="B6" s="11" t="s">
        <v>10</v>
      </c>
      <c r="C6" s="10">
        <f>MONTH("2025-04-15")</f>
        <v>4</v>
      </c>
    </row>
    <row r="7" spans="1:3">
      <c r="A7" s="10" t="s">
        <v>11</v>
      </c>
      <c r="B7" s="11" t="s">
        <v>12</v>
      </c>
      <c r="C7" s="10">
        <f>YEAR("2025-04-15")</f>
        <v>2025</v>
      </c>
    </row>
    <row r="8" spans="1:3">
      <c r="A8" s="10" t="s">
        <v>13</v>
      </c>
      <c r="B8" s="11" t="s">
        <v>14</v>
      </c>
      <c r="C8" s="10">
        <f>HOUR("10:45 AM")</f>
        <v>10</v>
      </c>
    </row>
    <row r="9" spans="1:3">
      <c r="A9" s="10" t="s">
        <v>15</v>
      </c>
      <c r="B9" s="11" t="s">
        <v>16</v>
      </c>
      <c r="C9" s="10">
        <f>MINUTE("10:45 AM")</f>
        <v>45</v>
      </c>
    </row>
    <row r="10" ht="34.2" spans="1:5">
      <c r="A10" s="10" t="s">
        <v>17</v>
      </c>
      <c r="B10" s="11" t="s">
        <v>18</v>
      </c>
      <c r="C10" s="10">
        <f>SECOND("10:45:30")</f>
        <v>30</v>
      </c>
      <c r="D10" s="14" t="s">
        <v>19</v>
      </c>
      <c r="E10" s="14" t="s">
        <v>20</v>
      </c>
    </row>
    <row r="11" ht="45.6" spans="1:5">
      <c r="A11" s="10" t="s">
        <v>21</v>
      </c>
      <c r="B11" s="11" t="s">
        <v>22</v>
      </c>
      <c r="C11" s="10">
        <f>WEEKDAY("2025-04-01")</f>
        <v>3</v>
      </c>
      <c r="D11" s="14" t="s">
        <v>23</v>
      </c>
      <c r="E11" s="14" t="s">
        <v>24</v>
      </c>
    </row>
    <row r="12" ht="34.2" spans="1:5">
      <c r="A12" s="10" t="s">
        <v>25</v>
      </c>
      <c r="B12" s="11" t="s">
        <v>26</v>
      </c>
      <c r="C12" s="10">
        <f>WEEKNUM("2025-04-01")</f>
        <v>14</v>
      </c>
      <c r="D12" s="14" t="s">
        <v>27</v>
      </c>
      <c r="E12" s="14" t="s">
        <v>28</v>
      </c>
    </row>
    <row r="13" ht="125.4" spans="1:5">
      <c r="A13" s="10" t="s">
        <v>29</v>
      </c>
      <c r="B13" s="11" t="s">
        <v>30</v>
      </c>
      <c r="C13" s="10">
        <f>DATEDIF("2000-01-01","2025-04-01","Y")</f>
        <v>25</v>
      </c>
      <c r="D13" s="14"/>
      <c r="E13" s="14" t="s">
        <v>31</v>
      </c>
    </row>
    <row r="14" spans="1:5">
      <c r="A14" s="10" t="s">
        <v>32</v>
      </c>
      <c r="B14" s="11" t="s">
        <v>33</v>
      </c>
      <c r="C14" s="10" t="str">
        <f ca="1">TEXT(TODAY(),"DD-MMM-YYYY")</f>
        <v>02-Apr-2025</v>
      </c>
      <c r="D14" s="14"/>
      <c r="E14" s="15"/>
    </row>
    <row r="15" ht="91.2" spans="1:5">
      <c r="A15" s="10" t="s">
        <v>34</v>
      </c>
      <c r="B15" s="11" t="s">
        <v>35</v>
      </c>
      <c r="C15" s="16">
        <f>TIME(10,30,0)</f>
        <v>0.4375</v>
      </c>
      <c r="D15" s="14" t="s">
        <v>36</v>
      </c>
      <c r="E15" s="14" t="s">
        <v>37</v>
      </c>
    </row>
    <row r="16" ht="91.2" spans="1:5">
      <c r="A16" s="10" t="s">
        <v>38</v>
      </c>
      <c r="B16" s="11" t="s">
        <v>39</v>
      </c>
      <c r="C16" s="12">
        <f>DATE(2025,4,1)</f>
        <v>45748</v>
      </c>
      <c r="D16" s="14" t="s">
        <v>40</v>
      </c>
      <c r="E16" s="14" t="s">
        <v>41</v>
      </c>
    </row>
    <row r="19" spans="2:3">
      <c r="B19" s="17">
        <v>46357</v>
      </c>
      <c r="C19" s="8" t="str">
        <f>TEXT(B19,"YYYY")</f>
        <v>2026</v>
      </c>
    </row>
    <row r="20" spans="3:3">
      <c r="C20" s="8" t="str">
        <f>TEXT(B19,"MMMM")</f>
        <v>December</v>
      </c>
    </row>
    <row r="21" spans="3:3">
      <c r="C21" s="8" t="str">
        <f>TEXT(B19,"MMM")</f>
        <v>Dec</v>
      </c>
    </row>
    <row r="23" spans="2:2">
      <c r="B23" s="18" t="s">
        <v>42</v>
      </c>
    </row>
  </sheetData>
  <mergeCells count="1">
    <mergeCell ref="D13:D1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zoomScale="150" zoomScaleNormal="150" workbookViewId="0">
      <selection activeCell="A1" sqref="A1:D5"/>
    </sheetView>
  </sheetViews>
  <sheetFormatPr defaultColWidth="9" defaultRowHeight="14.4"/>
  <cols>
    <col min="2" max="2" width="6" customWidth="1"/>
    <col min="3" max="3" width="11.2222222222222" customWidth="1"/>
    <col min="5" max="5" width="61.2222222222222" customWidth="1"/>
    <col min="9" max="9" width="10.3333333333333" customWidth="1"/>
  </cols>
  <sheetData>
    <row r="1" spans="1:4">
      <c r="A1" s="1" t="s">
        <v>43</v>
      </c>
      <c r="B1" s="1" t="s">
        <v>44</v>
      </c>
      <c r="C1" s="1" t="s">
        <v>45</v>
      </c>
      <c r="D1" s="1" t="s">
        <v>46</v>
      </c>
    </row>
    <row r="2" spans="1:5">
      <c r="A2" s="4">
        <v>101</v>
      </c>
      <c r="B2" s="4" t="s">
        <v>47</v>
      </c>
      <c r="C2" s="4" t="s">
        <v>48</v>
      </c>
      <c r="D2" s="5">
        <v>50000</v>
      </c>
      <c r="E2" t="s">
        <v>49</v>
      </c>
    </row>
    <row r="3" spans="1:4">
      <c r="A3" s="4">
        <v>102</v>
      </c>
      <c r="B3" s="4" t="s">
        <v>50</v>
      </c>
      <c r="C3" s="4" t="s">
        <v>51</v>
      </c>
      <c r="D3" s="5">
        <v>60000</v>
      </c>
    </row>
    <row r="4" spans="1:5">
      <c r="A4" s="4">
        <v>103</v>
      </c>
      <c r="B4" s="4" t="s">
        <v>52</v>
      </c>
      <c r="C4" s="4" t="s">
        <v>53</v>
      </c>
      <c r="D4" s="5">
        <v>70000</v>
      </c>
      <c r="E4" s="6" t="s">
        <v>54</v>
      </c>
    </row>
    <row r="5" spans="1:9">
      <c r="A5" s="4">
        <v>104</v>
      </c>
      <c r="B5" s="4" t="s">
        <v>55</v>
      </c>
      <c r="C5" s="4" t="s">
        <v>56</v>
      </c>
      <c r="D5" s="5">
        <v>55000</v>
      </c>
      <c r="I5" s="7"/>
    </row>
    <row r="6" spans="5:5">
      <c r="E6" s="6" t="s">
        <v>57</v>
      </c>
    </row>
    <row r="7" spans="1:1">
      <c r="A7" s="3" t="s">
        <v>58</v>
      </c>
    </row>
    <row r="8" spans="2:5">
      <c r="B8" t="str">
        <f>VLOOKUP(103,A2:D5,3,FALSE)</f>
        <v>Finance</v>
      </c>
      <c r="E8" s="6" t="s">
        <v>59</v>
      </c>
    </row>
    <row r="9" spans="2:2">
      <c r="B9">
        <f>VLOOKUP(103,A2:D5,4,FALSE)</f>
        <v>70000</v>
      </c>
    </row>
    <row r="10" spans="5:5">
      <c r="E10" s="6" t="s">
        <v>60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140" zoomScaleNormal="140" workbookViewId="0">
      <selection activeCell="E2" sqref="E2"/>
    </sheetView>
  </sheetViews>
  <sheetFormatPr defaultColWidth="9" defaultRowHeight="14.4" outlineLevelCol="4"/>
  <cols>
    <col min="2" max="2" width="10.6666666666667" customWidth="1"/>
    <col min="3" max="3" width="13.6666666666667" customWidth="1"/>
    <col min="4" max="4" width="10.8888888888889" customWidth="1"/>
  </cols>
  <sheetData>
    <row r="1" spans="1:4">
      <c r="A1" s="1" t="s">
        <v>43</v>
      </c>
      <c r="B1" s="1" t="s">
        <v>44</v>
      </c>
      <c r="C1" s="1" t="s">
        <v>45</v>
      </c>
      <c r="D1" s="1" t="s">
        <v>46</v>
      </c>
    </row>
    <row r="2" spans="1:5">
      <c r="A2" s="4">
        <v>101</v>
      </c>
      <c r="B2" s="4" t="s">
        <v>47</v>
      </c>
      <c r="C2" s="4" t="s">
        <v>48</v>
      </c>
      <c r="D2" s="5">
        <v>50000</v>
      </c>
      <c r="E2">
        <f>_xlfn.XLOOKUP(102,A2:A5,D2:D5,"Not Found")</f>
        <v>60000</v>
      </c>
    </row>
    <row r="3" spans="1:4">
      <c r="A3" s="4">
        <v>102</v>
      </c>
      <c r="B3" s="4" t="s">
        <v>50</v>
      </c>
      <c r="C3" s="4" t="s">
        <v>51</v>
      </c>
      <c r="D3" s="5">
        <v>60000</v>
      </c>
    </row>
    <row r="4" spans="1:4">
      <c r="A4" s="4">
        <v>103</v>
      </c>
      <c r="B4" s="4" t="s">
        <v>52</v>
      </c>
      <c r="C4" s="4" t="s">
        <v>53</v>
      </c>
      <c r="D4" s="5">
        <v>70000</v>
      </c>
    </row>
    <row r="5" spans="1:4">
      <c r="A5" s="4">
        <v>104</v>
      </c>
      <c r="B5" s="4" t="s">
        <v>55</v>
      </c>
      <c r="C5" s="4" t="s">
        <v>56</v>
      </c>
      <c r="D5" s="5">
        <v>55000</v>
      </c>
    </row>
    <row r="7" spans="1:1">
      <c r="A7" s="3" t="s">
        <v>61</v>
      </c>
    </row>
    <row r="9" spans="1:1">
      <c r="A9" s="3" t="s">
        <v>62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40" zoomScaleNormal="140" workbookViewId="0">
      <selection activeCell="D8" sqref="D8"/>
    </sheetView>
  </sheetViews>
  <sheetFormatPr defaultColWidth="9" defaultRowHeight="14.4" outlineLevelRow="4" outlineLevelCol="5"/>
  <cols>
    <col min="6" max="6" width="61.6666666666667" customWidth="1"/>
  </cols>
  <sheetData>
    <row r="1" spans="1: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6">
      <c r="A2" s="2" t="s">
        <v>68</v>
      </c>
      <c r="B2" s="2">
        <v>500</v>
      </c>
      <c r="C2" s="2">
        <v>700</v>
      </c>
      <c r="D2" s="2">
        <v>800</v>
      </c>
      <c r="E2" s="2">
        <v>600</v>
      </c>
      <c r="F2" t="s">
        <v>69</v>
      </c>
    </row>
    <row r="3" spans="1:5">
      <c r="A3" s="2" t="s">
        <v>70</v>
      </c>
      <c r="B3" s="2">
        <v>900</v>
      </c>
      <c r="C3" s="2">
        <v>850</v>
      </c>
      <c r="D3" s="2">
        <v>950</v>
      </c>
      <c r="E3" s="2">
        <v>990</v>
      </c>
    </row>
    <row r="5" spans="1:4">
      <c r="A5" s="3" t="s">
        <v>71</v>
      </c>
      <c r="D5">
        <f>HLOOKUP("Q3",A1:E3,2,FALSE)</f>
        <v>800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Date &amp; Time</vt:lpstr>
      <vt:lpstr>v-LOOKUP</vt:lpstr>
      <vt:lpstr>x-lookup</vt:lpstr>
      <vt:lpstr>H-LOOKUP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91705</cp:lastModifiedBy>
  <dcterms:created xsi:type="dcterms:W3CDTF">2025-03-28T11:59:00Z</dcterms:created>
  <dcterms:modified xsi:type="dcterms:W3CDTF">2025-04-02T17:14:47Z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0323CF902CFA46AE98513CF3C295F5F3_13</vt:lpwstr>
  </property>
  <property fmtid="{D5CDD505-2E9C-101B-9397-08002B2CF9AE}" pid="3" name="KSOProductBuildVer">
    <vt:lpwstr>1033-12.2.0.20326</vt:lpwstr>
  </property>
</Properties>
</file>