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0f114393c8e7ce/Desktop/city u/2019-20/Summer 2020/The Art and Science of Data/group assignment/"/>
    </mc:Choice>
  </mc:AlternateContent>
  <xr:revisionPtr revIDLastSave="4" documentId="8_{F00F6431-3D65-4670-8D44-D5C52DCD9BA6}" xr6:coauthVersionLast="44" xr6:coauthVersionMax="44" xr10:uidLastSave="{639371A7-5AF0-47DF-BB45-298D16F5EC44}"/>
  <bookViews>
    <workbookView xWindow="-110" yWindow="-110" windowWidth="19420" windowHeight="10420" firstSheet="3" activeTab="5" xr2:uid="{ED10F284-4C0F-4B3E-BD78-A989B0B36A18}"/>
  </bookViews>
  <sheets>
    <sheet name="Lost players" sheetId="1" r:id="rId1"/>
    <sheet name="Players below age 22" sheetId="2" r:id="rId2"/>
    <sheet name="Players age from 23 to 27" sheetId="3" r:id="rId3"/>
    <sheet name="Players age from 28 to 32" sheetId="4" r:id="rId4"/>
    <sheet name="Players age from 33 to 37" sheetId="5" r:id="rId5"/>
    <sheet name="Players above 38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0" i="6" l="1"/>
  <c r="J29" i="6"/>
  <c r="J28" i="6"/>
  <c r="J27" i="6"/>
  <c r="J31" i="6" s="1"/>
  <c r="C39" i="6"/>
  <c r="D39" i="6"/>
  <c r="G37" i="6"/>
  <c r="F37" i="6"/>
  <c r="E37" i="6"/>
  <c r="G36" i="6"/>
  <c r="F36" i="6"/>
  <c r="E36" i="6"/>
  <c r="G35" i="6"/>
  <c r="F35" i="6"/>
  <c r="E35" i="6"/>
  <c r="G34" i="6"/>
  <c r="F34" i="6"/>
  <c r="E34" i="6"/>
  <c r="G33" i="6"/>
  <c r="F33" i="6"/>
  <c r="E33" i="6"/>
  <c r="G32" i="6"/>
  <c r="F32" i="6"/>
  <c r="E32" i="6"/>
  <c r="G31" i="6"/>
  <c r="F31" i="6"/>
  <c r="E31" i="6"/>
  <c r="G30" i="6"/>
  <c r="F30" i="6"/>
  <c r="E30" i="6"/>
  <c r="G29" i="6"/>
  <c r="F29" i="6"/>
  <c r="E29" i="6"/>
  <c r="G28" i="6"/>
  <c r="F28" i="6"/>
  <c r="E28" i="6"/>
  <c r="G27" i="6"/>
  <c r="G39" i="6" s="1"/>
  <c r="F27" i="6"/>
  <c r="E27" i="6"/>
  <c r="G26" i="6"/>
  <c r="F26" i="6"/>
  <c r="E26" i="6"/>
  <c r="G25" i="6"/>
  <c r="F25" i="6"/>
  <c r="E25" i="6"/>
  <c r="G24" i="6"/>
  <c r="F24" i="6"/>
  <c r="E24" i="6"/>
  <c r="G23" i="6"/>
  <c r="F23" i="6"/>
  <c r="F39" i="6" s="1"/>
  <c r="E23" i="6"/>
  <c r="E39" i="6" s="1"/>
  <c r="J9" i="6"/>
  <c r="J8" i="6"/>
  <c r="J7" i="6"/>
  <c r="C19" i="6"/>
  <c r="D19" i="6"/>
  <c r="E19" i="6"/>
  <c r="F19" i="6"/>
  <c r="G19" i="6"/>
  <c r="E4" i="6"/>
  <c r="F4" i="6"/>
  <c r="G4" i="6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E16" i="6"/>
  <c r="F16" i="6"/>
  <c r="G16" i="6"/>
  <c r="E17" i="6"/>
  <c r="F17" i="6"/>
  <c r="G17" i="6"/>
  <c r="G3" i="6"/>
  <c r="F3" i="6"/>
  <c r="E3" i="6"/>
  <c r="J168" i="5"/>
  <c r="J167" i="5"/>
  <c r="J169" i="5" s="1"/>
  <c r="J170" i="5" s="1"/>
  <c r="J166" i="5"/>
  <c r="C315" i="5"/>
  <c r="D315" i="5"/>
  <c r="E315" i="5"/>
  <c r="F315" i="5"/>
  <c r="G315" i="5"/>
  <c r="E162" i="5"/>
  <c r="F162" i="5"/>
  <c r="G162" i="5"/>
  <c r="E163" i="5"/>
  <c r="F163" i="5"/>
  <c r="G163" i="5"/>
  <c r="E164" i="5"/>
  <c r="F164" i="5"/>
  <c r="G164" i="5"/>
  <c r="E165" i="5"/>
  <c r="F165" i="5"/>
  <c r="G165" i="5"/>
  <c r="E166" i="5"/>
  <c r="F166" i="5"/>
  <c r="G166" i="5"/>
  <c r="E167" i="5"/>
  <c r="F167" i="5"/>
  <c r="G167" i="5"/>
  <c r="E168" i="5"/>
  <c r="F168" i="5"/>
  <c r="G168" i="5"/>
  <c r="E169" i="5"/>
  <c r="F169" i="5"/>
  <c r="G169" i="5"/>
  <c r="E170" i="5"/>
  <c r="F170" i="5"/>
  <c r="G170" i="5"/>
  <c r="E171" i="5"/>
  <c r="F171" i="5"/>
  <c r="G171" i="5"/>
  <c r="E172" i="5"/>
  <c r="F172" i="5"/>
  <c r="G172" i="5"/>
  <c r="E173" i="5"/>
  <c r="F173" i="5"/>
  <c r="G173" i="5"/>
  <c r="E174" i="5"/>
  <c r="F174" i="5"/>
  <c r="G174" i="5"/>
  <c r="E175" i="5"/>
  <c r="F175" i="5"/>
  <c r="G175" i="5"/>
  <c r="E176" i="5"/>
  <c r="F176" i="5"/>
  <c r="G176" i="5"/>
  <c r="E177" i="5"/>
  <c r="F177" i="5"/>
  <c r="G177" i="5"/>
  <c r="E178" i="5"/>
  <c r="F178" i="5"/>
  <c r="G178" i="5"/>
  <c r="E179" i="5"/>
  <c r="F179" i="5"/>
  <c r="G179" i="5"/>
  <c r="E180" i="5"/>
  <c r="F180" i="5"/>
  <c r="G180" i="5"/>
  <c r="E181" i="5"/>
  <c r="F181" i="5"/>
  <c r="G181" i="5"/>
  <c r="E182" i="5"/>
  <c r="F182" i="5"/>
  <c r="G182" i="5"/>
  <c r="E183" i="5"/>
  <c r="F183" i="5"/>
  <c r="G183" i="5"/>
  <c r="E184" i="5"/>
  <c r="F184" i="5"/>
  <c r="G184" i="5"/>
  <c r="E185" i="5"/>
  <c r="F185" i="5"/>
  <c r="G185" i="5"/>
  <c r="E186" i="5"/>
  <c r="F186" i="5"/>
  <c r="G186" i="5"/>
  <c r="E187" i="5"/>
  <c r="F187" i="5"/>
  <c r="G187" i="5"/>
  <c r="E188" i="5"/>
  <c r="F188" i="5"/>
  <c r="G188" i="5"/>
  <c r="E189" i="5"/>
  <c r="F189" i="5"/>
  <c r="G189" i="5"/>
  <c r="E190" i="5"/>
  <c r="F190" i="5"/>
  <c r="G190" i="5"/>
  <c r="E191" i="5"/>
  <c r="F191" i="5"/>
  <c r="G191" i="5"/>
  <c r="E192" i="5"/>
  <c r="F192" i="5"/>
  <c r="G192" i="5"/>
  <c r="E193" i="5"/>
  <c r="F193" i="5"/>
  <c r="G193" i="5"/>
  <c r="E194" i="5"/>
  <c r="F194" i="5"/>
  <c r="G194" i="5"/>
  <c r="E195" i="5"/>
  <c r="F195" i="5"/>
  <c r="G195" i="5"/>
  <c r="E196" i="5"/>
  <c r="F196" i="5"/>
  <c r="G196" i="5"/>
  <c r="E197" i="5"/>
  <c r="F197" i="5"/>
  <c r="G197" i="5"/>
  <c r="E198" i="5"/>
  <c r="F198" i="5"/>
  <c r="G198" i="5"/>
  <c r="E199" i="5"/>
  <c r="F199" i="5"/>
  <c r="G199" i="5"/>
  <c r="E200" i="5"/>
  <c r="F200" i="5"/>
  <c r="G200" i="5"/>
  <c r="E201" i="5"/>
  <c r="F201" i="5"/>
  <c r="G201" i="5"/>
  <c r="E202" i="5"/>
  <c r="F202" i="5"/>
  <c r="G202" i="5"/>
  <c r="E203" i="5"/>
  <c r="F203" i="5"/>
  <c r="G203" i="5"/>
  <c r="E204" i="5"/>
  <c r="F204" i="5"/>
  <c r="G204" i="5"/>
  <c r="E205" i="5"/>
  <c r="F205" i="5"/>
  <c r="G205" i="5"/>
  <c r="E206" i="5"/>
  <c r="F206" i="5"/>
  <c r="G206" i="5"/>
  <c r="E207" i="5"/>
  <c r="F207" i="5"/>
  <c r="G207" i="5"/>
  <c r="E208" i="5"/>
  <c r="F208" i="5"/>
  <c r="G208" i="5"/>
  <c r="E209" i="5"/>
  <c r="F209" i="5"/>
  <c r="G209" i="5"/>
  <c r="E210" i="5"/>
  <c r="F210" i="5"/>
  <c r="G210" i="5"/>
  <c r="E211" i="5"/>
  <c r="F211" i="5"/>
  <c r="G211" i="5"/>
  <c r="E212" i="5"/>
  <c r="F212" i="5"/>
  <c r="G212" i="5"/>
  <c r="E213" i="5"/>
  <c r="F213" i="5"/>
  <c r="G213" i="5"/>
  <c r="E214" i="5"/>
  <c r="F214" i="5"/>
  <c r="G214" i="5"/>
  <c r="E215" i="5"/>
  <c r="F215" i="5"/>
  <c r="G215" i="5"/>
  <c r="E216" i="5"/>
  <c r="F216" i="5"/>
  <c r="G216" i="5"/>
  <c r="E217" i="5"/>
  <c r="F217" i="5"/>
  <c r="G217" i="5"/>
  <c r="E218" i="5"/>
  <c r="F218" i="5"/>
  <c r="G218" i="5"/>
  <c r="E219" i="5"/>
  <c r="F219" i="5"/>
  <c r="G219" i="5"/>
  <c r="E220" i="5"/>
  <c r="F220" i="5"/>
  <c r="G220" i="5"/>
  <c r="E221" i="5"/>
  <c r="F221" i="5"/>
  <c r="G221" i="5"/>
  <c r="E222" i="5"/>
  <c r="F222" i="5"/>
  <c r="G222" i="5"/>
  <c r="E223" i="5"/>
  <c r="F223" i="5"/>
  <c r="G223" i="5"/>
  <c r="E224" i="5"/>
  <c r="F224" i="5"/>
  <c r="G224" i="5"/>
  <c r="E225" i="5"/>
  <c r="F225" i="5"/>
  <c r="G225" i="5"/>
  <c r="E226" i="5"/>
  <c r="F226" i="5"/>
  <c r="G226" i="5"/>
  <c r="E227" i="5"/>
  <c r="F227" i="5"/>
  <c r="G227" i="5"/>
  <c r="E228" i="5"/>
  <c r="F228" i="5"/>
  <c r="G228" i="5"/>
  <c r="E229" i="5"/>
  <c r="F229" i="5"/>
  <c r="G229" i="5"/>
  <c r="E230" i="5"/>
  <c r="F230" i="5"/>
  <c r="G230" i="5"/>
  <c r="E231" i="5"/>
  <c r="F231" i="5"/>
  <c r="G231" i="5"/>
  <c r="E232" i="5"/>
  <c r="F232" i="5"/>
  <c r="G232" i="5"/>
  <c r="E233" i="5"/>
  <c r="F233" i="5"/>
  <c r="G233" i="5"/>
  <c r="E234" i="5"/>
  <c r="F234" i="5"/>
  <c r="G234" i="5"/>
  <c r="E235" i="5"/>
  <c r="F235" i="5"/>
  <c r="G235" i="5"/>
  <c r="E236" i="5"/>
  <c r="F236" i="5"/>
  <c r="G236" i="5"/>
  <c r="E237" i="5"/>
  <c r="F237" i="5"/>
  <c r="G237" i="5"/>
  <c r="E238" i="5"/>
  <c r="F238" i="5"/>
  <c r="G238" i="5"/>
  <c r="E239" i="5"/>
  <c r="F239" i="5"/>
  <c r="G239" i="5"/>
  <c r="E240" i="5"/>
  <c r="F240" i="5"/>
  <c r="G240" i="5"/>
  <c r="E241" i="5"/>
  <c r="F241" i="5"/>
  <c r="G241" i="5"/>
  <c r="E242" i="5"/>
  <c r="F242" i="5"/>
  <c r="G242" i="5"/>
  <c r="E243" i="5"/>
  <c r="F243" i="5"/>
  <c r="G243" i="5"/>
  <c r="E244" i="5"/>
  <c r="F244" i="5"/>
  <c r="G244" i="5"/>
  <c r="E245" i="5"/>
  <c r="F245" i="5"/>
  <c r="G245" i="5"/>
  <c r="E246" i="5"/>
  <c r="F246" i="5"/>
  <c r="G246" i="5"/>
  <c r="E247" i="5"/>
  <c r="F247" i="5"/>
  <c r="G247" i="5"/>
  <c r="E248" i="5"/>
  <c r="F248" i="5"/>
  <c r="G248" i="5"/>
  <c r="E249" i="5"/>
  <c r="F249" i="5"/>
  <c r="G249" i="5"/>
  <c r="E250" i="5"/>
  <c r="F250" i="5"/>
  <c r="G250" i="5"/>
  <c r="E251" i="5"/>
  <c r="F251" i="5"/>
  <c r="G251" i="5"/>
  <c r="E252" i="5"/>
  <c r="F252" i="5"/>
  <c r="G252" i="5"/>
  <c r="E253" i="5"/>
  <c r="F253" i="5"/>
  <c r="G253" i="5"/>
  <c r="E254" i="5"/>
  <c r="F254" i="5"/>
  <c r="G254" i="5"/>
  <c r="E255" i="5"/>
  <c r="F255" i="5"/>
  <c r="G255" i="5"/>
  <c r="E256" i="5"/>
  <c r="F256" i="5"/>
  <c r="G256" i="5"/>
  <c r="E257" i="5"/>
  <c r="F257" i="5"/>
  <c r="G257" i="5"/>
  <c r="E258" i="5"/>
  <c r="F258" i="5"/>
  <c r="G258" i="5"/>
  <c r="E259" i="5"/>
  <c r="F259" i="5"/>
  <c r="G259" i="5"/>
  <c r="E260" i="5"/>
  <c r="F260" i="5"/>
  <c r="G260" i="5"/>
  <c r="E261" i="5"/>
  <c r="F261" i="5"/>
  <c r="G261" i="5"/>
  <c r="E262" i="5"/>
  <c r="F262" i="5"/>
  <c r="G262" i="5"/>
  <c r="E263" i="5"/>
  <c r="F263" i="5"/>
  <c r="G263" i="5"/>
  <c r="E264" i="5"/>
  <c r="F264" i="5"/>
  <c r="G264" i="5"/>
  <c r="E265" i="5"/>
  <c r="F265" i="5"/>
  <c r="G265" i="5"/>
  <c r="E266" i="5"/>
  <c r="F266" i="5"/>
  <c r="G266" i="5"/>
  <c r="E267" i="5"/>
  <c r="F267" i="5"/>
  <c r="G267" i="5"/>
  <c r="E268" i="5"/>
  <c r="F268" i="5"/>
  <c r="G268" i="5"/>
  <c r="E269" i="5"/>
  <c r="F269" i="5"/>
  <c r="G269" i="5"/>
  <c r="E270" i="5"/>
  <c r="F270" i="5"/>
  <c r="G270" i="5"/>
  <c r="E271" i="5"/>
  <c r="F271" i="5"/>
  <c r="G271" i="5"/>
  <c r="E272" i="5"/>
  <c r="F272" i="5"/>
  <c r="G272" i="5"/>
  <c r="E273" i="5"/>
  <c r="F273" i="5"/>
  <c r="G273" i="5"/>
  <c r="E274" i="5"/>
  <c r="F274" i="5"/>
  <c r="G274" i="5"/>
  <c r="E275" i="5"/>
  <c r="F275" i="5"/>
  <c r="G275" i="5"/>
  <c r="E276" i="5"/>
  <c r="F276" i="5"/>
  <c r="G276" i="5"/>
  <c r="E277" i="5"/>
  <c r="F277" i="5"/>
  <c r="G277" i="5"/>
  <c r="E278" i="5"/>
  <c r="F278" i="5"/>
  <c r="G278" i="5"/>
  <c r="E279" i="5"/>
  <c r="F279" i="5"/>
  <c r="G279" i="5"/>
  <c r="E280" i="5"/>
  <c r="F280" i="5"/>
  <c r="G280" i="5"/>
  <c r="E281" i="5"/>
  <c r="F281" i="5"/>
  <c r="G281" i="5"/>
  <c r="E282" i="5"/>
  <c r="F282" i="5"/>
  <c r="G282" i="5"/>
  <c r="E283" i="5"/>
  <c r="F283" i="5"/>
  <c r="G283" i="5"/>
  <c r="E284" i="5"/>
  <c r="F284" i="5"/>
  <c r="G284" i="5"/>
  <c r="E285" i="5"/>
  <c r="F285" i="5"/>
  <c r="G285" i="5"/>
  <c r="E286" i="5"/>
  <c r="F286" i="5"/>
  <c r="G286" i="5"/>
  <c r="E287" i="5"/>
  <c r="F287" i="5"/>
  <c r="G287" i="5"/>
  <c r="E288" i="5"/>
  <c r="F288" i="5"/>
  <c r="G288" i="5"/>
  <c r="E289" i="5"/>
  <c r="F289" i="5"/>
  <c r="G289" i="5"/>
  <c r="E290" i="5"/>
  <c r="F290" i="5"/>
  <c r="G290" i="5"/>
  <c r="E291" i="5"/>
  <c r="F291" i="5"/>
  <c r="G291" i="5"/>
  <c r="E292" i="5"/>
  <c r="F292" i="5"/>
  <c r="G292" i="5"/>
  <c r="E293" i="5"/>
  <c r="F293" i="5"/>
  <c r="G293" i="5"/>
  <c r="E294" i="5"/>
  <c r="F294" i="5"/>
  <c r="G294" i="5"/>
  <c r="E295" i="5"/>
  <c r="F295" i="5"/>
  <c r="G295" i="5"/>
  <c r="E296" i="5"/>
  <c r="F296" i="5"/>
  <c r="G296" i="5"/>
  <c r="E297" i="5"/>
  <c r="F297" i="5"/>
  <c r="G297" i="5"/>
  <c r="E298" i="5"/>
  <c r="F298" i="5"/>
  <c r="G298" i="5"/>
  <c r="E299" i="5"/>
  <c r="F299" i="5"/>
  <c r="G299" i="5"/>
  <c r="E300" i="5"/>
  <c r="F300" i="5"/>
  <c r="G300" i="5"/>
  <c r="E301" i="5"/>
  <c r="F301" i="5"/>
  <c r="G301" i="5"/>
  <c r="E302" i="5"/>
  <c r="F302" i="5"/>
  <c r="G302" i="5"/>
  <c r="E303" i="5"/>
  <c r="F303" i="5"/>
  <c r="G303" i="5"/>
  <c r="E304" i="5"/>
  <c r="F304" i="5"/>
  <c r="G304" i="5"/>
  <c r="E305" i="5"/>
  <c r="F305" i="5"/>
  <c r="G305" i="5"/>
  <c r="E306" i="5"/>
  <c r="F306" i="5"/>
  <c r="G306" i="5"/>
  <c r="E307" i="5"/>
  <c r="F307" i="5"/>
  <c r="G307" i="5"/>
  <c r="E308" i="5"/>
  <c r="F308" i="5"/>
  <c r="G308" i="5"/>
  <c r="E309" i="5"/>
  <c r="F309" i="5"/>
  <c r="G309" i="5"/>
  <c r="E310" i="5"/>
  <c r="F310" i="5"/>
  <c r="G310" i="5"/>
  <c r="E311" i="5"/>
  <c r="F311" i="5"/>
  <c r="G311" i="5"/>
  <c r="E312" i="5"/>
  <c r="F312" i="5"/>
  <c r="G312" i="5"/>
  <c r="E313" i="5"/>
  <c r="F313" i="5"/>
  <c r="G313" i="5"/>
  <c r="G161" i="5"/>
  <c r="F161" i="5"/>
  <c r="E161" i="5"/>
  <c r="J10" i="5"/>
  <c r="J9" i="5"/>
  <c r="J8" i="5"/>
  <c r="C157" i="5"/>
  <c r="D157" i="5"/>
  <c r="E157" i="5"/>
  <c r="F157" i="5"/>
  <c r="G157" i="5"/>
  <c r="E4" i="5"/>
  <c r="F4" i="5"/>
  <c r="G4" i="5"/>
  <c r="E5" i="5"/>
  <c r="F5" i="5"/>
  <c r="G5" i="5"/>
  <c r="E6" i="5"/>
  <c r="F6" i="5"/>
  <c r="G6" i="5"/>
  <c r="E7" i="5"/>
  <c r="F7" i="5"/>
  <c r="G7" i="5"/>
  <c r="E8" i="5"/>
  <c r="F8" i="5"/>
  <c r="G8" i="5"/>
  <c r="E9" i="5"/>
  <c r="F9" i="5"/>
  <c r="G9" i="5"/>
  <c r="E10" i="5"/>
  <c r="F10" i="5"/>
  <c r="G10" i="5"/>
  <c r="E11" i="5"/>
  <c r="F11" i="5"/>
  <c r="G11" i="5"/>
  <c r="E12" i="5"/>
  <c r="F12" i="5"/>
  <c r="G12" i="5"/>
  <c r="E13" i="5"/>
  <c r="F13" i="5"/>
  <c r="G13" i="5"/>
  <c r="E14" i="5"/>
  <c r="F14" i="5"/>
  <c r="G14" i="5"/>
  <c r="E15" i="5"/>
  <c r="F15" i="5"/>
  <c r="G15" i="5"/>
  <c r="E16" i="5"/>
  <c r="F16" i="5"/>
  <c r="G16" i="5"/>
  <c r="E17" i="5"/>
  <c r="F17" i="5"/>
  <c r="G17" i="5"/>
  <c r="E18" i="5"/>
  <c r="F18" i="5"/>
  <c r="G18" i="5"/>
  <c r="E19" i="5"/>
  <c r="F19" i="5"/>
  <c r="G19" i="5"/>
  <c r="E20" i="5"/>
  <c r="F20" i="5"/>
  <c r="G20" i="5"/>
  <c r="E21" i="5"/>
  <c r="F21" i="5"/>
  <c r="G21" i="5"/>
  <c r="E22" i="5"/>
  <c r="F22" i="5"/>
  <c r="G22" i="5"/>
  <c r="E23" i="5"/>
  <c r="F23" i="5"/>
  <c r="G23" i="5"/>
  <c r="E24" i="5"/>
  <c r="F24" i="5"/>
  <c r="G24" i="5"/>
  <c r="E25" i="5"/>
  <c r="F25" i="5"/>
  <c r="G25" i="5"/>
  <c r="E26" i="5"/>
  <c r="F26" i="5"/>
  <c r="G26" i="5"/>
  <c r="E27" i="5"/>
  <c r="F27" i="5"/>
  <c r="G27" i="5"/>
  <c r="E28" i="5"/>
  <c r="F28" i="5"/>
  <c r="G28" i="5"/>
  <c r="E29" i="5"/>
  <c r="F29" i="5"/>
  <c r="G29" i="5"/>
  <c r="E30" i="5"/>
  <c r="F30" i="5"/>
  <c r="G30" i="5"/>
  <c r="E31" i="5"/>
  <c r="F31" i="5"/>
  <c r="G31" i="5"/>
  <c r="E32" i="5"/>
  <c r="F32" i="5"/>
  <c r="G32" i="5"/>
  <c r="E33" i="5"/>
  <c r="F33" i="5"/>
  <c r="G33" i="5"/>
  <c r="E34" i="5"/>
  <c r="F34" i="5"/>
  <c r="G34" i="5"/>
  <c r="E35" i="5"/>
  <c r="F35" i="5"/>
  <c r="G35" i="5"/>
  <c r="E36" i="5"/>
  <c r="F36" i="5"/>
  <c r="G36" i="5"/>
  <c r="E37" i="5"/>
  <c r="F37" i="5"/>
  <c r="G37" i="5"/>
  <c r="E38" i="5"/>
  <c r="F38" i="5"/>
  <c r="G38" i="5"/>
  <c r="E39" i="5"/>
  <c r="F39" i="5"/>
  <c r="G39" i="5"/>
  <c r="E40" i="5"/>
  <c r="F40" i="5"/>
  <c r="G40" i="5"/>
  <c r="E41" i="5"/>
  <c r="F41" i="5"/>
  <c r="G41" i="5"/>
  <c r="E42" i="5"/>
  <c r="F42" i="5"/>
  <c r="G42" i="5"/>
  <c r="E43" i="5"/>
  <c r="F43" i="5"/>
  <c r="G43" i="5"/>
  <c r="E44" i="5"/>
  <c r="F44" i="5"/>
  <c r="G44" i="5"/>
  <c r="E45" i="5"/>
  <c r="F45" i="5"/>
  <c r="G45" i="5"/>
  <c r="E46" i="5"/>
  <c r="F46" i="5"/>
  <c r="G46" i="5"/>
  <c r="E47" i="5"/>
  <c r="F47" i="5"/>
  <c r="G47" i="5"/>
  <c r="E48" i="5"/>
  <c r="F48" i="5"/>
  <c r="G48" i="5"/>
  <c r="E49" i="5"/>
  <c r="F49" i="5"/>
  <c r="G49" i="5"/>
  <c r="E50" i="5"/>
  <c r="F50" i="5"/>
  <c r="G50" i="5"/>
  <c r="E51" i="5"/>
  <c r="F51" i="5"/>
  <c r="G51" i="5"/>
  <c r="E52" i="5"/>
  <c r="F52" i="5"/>
  <c r="G52" i="5"/>
  <c r="E53" i="5"/>
  <c r="F53" i="5"/>
  <c r="G53" i="5"/>
  <c r="E54" i="5"/>
  <c r="F54" i="5"/>
  <c r="G54" i="5"/>
  <c r="E55" i="5"/>
  <c r="F55" i="5"/>
  <c r="G55" i="5"/>
  <c r="E56" i="5"/>
  <c r="F56" i="5"/>
  <c r="G56" i="5"/>
  <c r="E57" i="5"/>
  <c r="F57" i="5"/>
  <c r="G57" i="5"/>
  <c r="E58" i="5"/>
  <c r="F58" i="5"/>
  <c r="G58" i="5"/>
  <c r="E59" i="5"/>
  <c r="F59" i="5"/>
  <c r="G59" i="5"/>
  <c r="E60" i="5"/>
  <c r="F60" i="5"/>
  <c r="G60" i="5"/>
  <c r="E61" i="5"/>
  <c r="F61" i="5"/>
  <c r="G61" i="5"/>
  <c r="E62" i="5"/>
  <c r="F62" i="5"/>
  <c r="G62" i="5"/>
  <c r="E63" i="5"/>
  <c r="F63" i="5"/>
  <c r="G63" i="5"/>
  <c r="E64" i="5"/>
  <c r="F64" i="5"/>
  <c r="G64" i="5"/>
  <c r="E65" i="5"/>
  <c r="F65" i="5"/>
  <c r="G65" i="5"/>
  <c r="E66" i="5"/>
  <c r="F66" i="5"/>
  <c r="G66" i="5"/>
  <c r="E67" i="5"/>
  <c r="F67" i="5"/>
  <c r="G67" i="5"/>
  <c r="E68" i="5"/>
  <c r="F68" i="5"/>
  <c r="G68" i="5"/>
  <c r="E69" i="5"/>
  <c r="F69" i="5"/>
  <c r="G69" i="5"/>
  <c r="E70" i="5"/>
  <c r="F70" i="5"/>
  <c r="G70" i="5"/>
  <c r="E71" i="5"/>
  <c r="F71" i="5"/>
  <c r="G71" i="5"/>
  <c r="E72" i="5"/>
  <c r="F72" i="5"/>
  <c r="G72" i="5"/>
  <c r="E73" i="5"/>
  <c r="F73" i="5"/>
  <c r="G73" i="5"/>
  <c r="E74" i="5"/>
  <c r="F74" i="5"/>
  <c r="G74" i="5"/>
  <c r="E75" i="5"/>
  <c r="F75" i="5"/>
  <c r="G75" i="5"/>
  <c r="E76" i="5"/>
  <c r="F76" i="5"/>
  <c r="G76" i="5"/>
  <c r="E77" i="5"/>
  <c r="F77" i="5"/>
  <c r="G77" i="5"/>
  <c r="E78" i="5"/>
  <c r="F78" i="5"/>
  <c r="G78" i="5"/>
  <c r="E79" i="5"/>
  <c r="F79" i="5"/>
  <c r="G79" i="5"/>
  <c r="E80" i="5"/>
  <c r="F80" i="5"/>
  <c r="G80" i="5"/>
  <c r="E81" i="5"/>
  <c r="F81" i="5"/>
  <c r="G81" i="5"/>
  <c r="E82" i="5"/>
  <c r="F82" i="5"/>
  <c r="G82" i="5"/>
  <c r="E83" i="5"/>
  <c r="F83" i="5"/>
  <c r="G83" i="5"/>
  <c r="E84" i="5"/>
  <c r="F84" i="5"/>
  <c r="G84" i="5"/>
  <c r="E85" i="5"/>
  <c r="F85" i="5"/>
  <c r="G85" i="5"/>
  <c r="E86" i="5"/>
  <c r="F86" i="5"/>
  <c r="G86" i="5"/>
  <c r="E87" i="5"/>
  <c r="F87" i="5"/>
  <c r="G87" i="5"/>
  <c r="E88" i="5"/>
  <c r="F88" i="5"/>
  <c r="G88" i="5"/>
  <c r="E89" i="5"/>
  <c r="F89" i="5"/>
  <c r="G89" i="5"/>
  <c r="E90" i="5"/>
  <c r="F90" i="5"/>
  <c r="G90" i="5"/>
  <c r="E91" i="5"/>
  <c r="F91" i="5"/>
  <c r="G91" i="5"/>
  <c r="E92" i="5"/>
  <c r="F92" i="5"/>
  <c r="G92" i="5"/>
  <c r="E93" i="5"/>
  <c r="F93" i="5"/>
  <c r="G93" i="5"/>
  <c r="E94" i="5"/>
  <c r="F94" i="5"/>
  <c r="G94" i="5"/>
  <c r="E95" i="5"/>
  <c r="F95" i="5"/>
  <c r="G95" i="5"/>
  <c r="E96" i="5"/>
  <c r="F96" i="5"/>
  <c r="G96" i="5"/>
  <c r="E97" i="5"/>
  <c r="F97" i="5"/>
  <c r="G97" i="5"/>
  <c r="E98" i="5"/>
  <c r="F98" i="5"/>
  <c r="G98" i="5"/>
  <c r="E99" i="5"/>
  <c r="F99" i="5"/>
  <c r="G99" i="5"/>
  <c r="E100" i="5"/>
  <c r="F100" i="5"/>
  <c r="G100" i="5"/>
  <c r="E101" i="5"/>
  <c r="F101" i="5"/>
  <c r="G101" i="5"/>
  <c r="E102" i="5"/>
  <c r="F102" i="5"/>
  <c r="G102" i="5"/>
  <c r="E103" i="5"/>
  <c r="F103" i="5"/>
  <c r="G103" i="5"/>
  <c r="E104" i="5"/>
  <c r="F104" i="5"/>
  <c r="G104" i="5"/>
  <c r="E105" i="5"/>
  <c r="F105" i="5"/>
  <c r="G105" i="5"/>
  <c r="E106" i="5"/>
  <c r="F106" i="5"/>
  <c r="G106" i="5"/>
  <c r="E107" i="5"/>
  <c r="F107" i="5"/>
  <c r="G107" i="5"/>
  <c r="E108" i="5"/>
  <c r="F108" i="5"/>
  <c r="G108" i="5"/>
  <c r="E109" i="5"/>
  <c r="F109" i="5"/>
  <c r="G109" i="5"/>
  <c r="E110" i="5"/>
  <c r="F110" i="5"/>
  <c r="G110" i="5"/>
  <c r="E111" i="5"/>
  <c r="F111" i="5"/>
  <c r="G111" i="5"/>
  <c r="E112" i="5"/>
  <c r="F112" i="5"/>
  <c r="G112" i="5"/>
  <c r="E113" i="5"/>
  <c r="F113" i="5"/>
  <c r="G113" i="5"/>
  <c r="E114" i="5"/>
  <c r="F114" i="5"/>
  <c r="G114" i="5"/>
  <c r="E115" i="5"/>
  <c r="F115" i="5"/>
  <c r="G115" i="5"/>
  <c r="E116" i="5"/>
  <c r="F116" i="5"/>
  <c r="G116" i="5"/>
  <c r="E117" i="5"/>
  <c r="F117" i="5"/>
  <c r="G117" i="5"/>
  <c r="E118" i="5"/>
  <c r="F118" i="5"/>
  <c r="G118" i="5"/>
  <c r="E119" i="5"/>
  <c r="F119" i="5"/>
  <c r="G119" i="5"/>
  <c r="E120" i="5"/>
  <c r="F120" i="5"/>
  <c r="G120" i="5"/>
  <c r="E121" i="5"/>
  <c r="F121" i="5"/>
  <c r="G121" i="5"/>
  <c r="E122" i="5"/>
  <c r="F122" i="5"/>
  <c r="G122" i="5"/>
  <c r="E123" i="5"/>
  <c r="F123" i="5"/>
  <c r="G123" i="5"/>
  <c r="E124" i="5"/>
  <c r="F124" i="5"/>
  <c r="G124" i="5"/>
  <c r="E125" i="5"/>
  <c r="F125" i="5"/>
  <c r="G125" i="5"/>
  <c r="E126" i="5"/>
  <c r="F126" i="5"/>
  <c r="G126" i="5"/>
  <c r="E127" i="5"/>
  <c r="F127" i="5"/>
  <c r="G127" i="5"/>
  <c r="E128" i="5"/>
  <c r="F128" i="5"/>
  <c r="G128" i="5"/>
  <c r="E129" i="5"/>
  <c r="F129" i="5"/>
  <c r="G129" i="5"/>
  <c r="E130" i="5"/>
  <c r="F130" i="5"/>
  <c r="G130" i="5"/>
  <c r="E131" i="5"/>
  <c r="F131" i="5"/>
  <c r="G131" i="5"/>
  <c r="E132" i="5"/>
  <c r="F132" i="5"/>
  <c r="G132" i="5"/>
  <c r="E133" i="5"/>
  <c r="F133" i="5"/>
  <c r="G133" i="5"/>
  <c r="E134" i="5"/>
  <c r="F134" i="5"/>
  <c r="G134" i="5"/>
  <c r="E135" i="5"/>
  <c r="F135" i="5"/>
  <c r="G135" i="5"/>
  <c r="E136" i="5"/>
  <c r="F136" i="5"/>
  <c r="G136" i="5"/>
  <c r="E137" i="5"/>
  <c r="F137" i="5"/>
  <c r="G137" i="5"/>
  <c r="E138" i="5"/>
  <c r="F138" i="5"/>
  <c r="G138" i="5"/>
  <c r="E139" i="5"/>
  <c r="F139" i="5"/>
  <c r="G139" i="5"/>
  <c r="E140" i="5"/>
  <c r="F140" i="5"/>
  <c r="G140" i="5"/>
  <c r="E141" i="5"/>
  <c r="F141" i="5"/>
  <c r="G141" i="5"/>
  <c r="E142" i="5"/>
  <c r="F142" i="5"/>
  <c r="G142" i="5"/>
  <c r="E143" i="5"/>
  <c r="F143" i="5"/>
  <c r="G143" i="5"/>
  <c r="E144" i="5"/>
  <c r="F144" i="5"/>
  <c r="G144" i="5"/>
  <c r="E145" i="5"/>
  <c r="F145" i="5"/>
  <c r="G145" i="5"/>
  <c r="E146" i="5"/>
  <c r="F146" i="5"/>
  <c r="G146" i="5"/>
  <c r="E147" i="5"/>
  <c r="F147" i="5"/>
  <c r="G147" i="5"/>
  <c r="E148" i="5"/>
  <c r="F148" i="5"/>
  <c r="G148" i="5"/>
  <c r="E149" i="5"/>
  <c r="F149" i="5"/>
  <c r="G149" i="5"/>
  <c r="E150" i="5"/>
  <c r="F150" i="5"/>
  <c r="G150" i="5"/>
  <c r="E151" i="5"/>
  <c r="F151" i="5"/>
  <c r="G151" i="5"/>
  <c r="E152" i="5"/>
  <c r="F152" i="5"/>
  <c r="G152" i="5"/>
  <c r="E153" i="5"/>
  <c r="F153" i="5"/>
  <c r="G153" i="5"/>
  <c r="E154" i="5"/>
  <c r="F154" i="5"/>
  <c r="G154" i="5"/>
  <c r="E155" i="5"/>
  <c r="F155" i="5"/>
  <c r="G155" i="5"/>
  <c r="G3" i="5"/>
  <c r="F3" i="5"/>
  <c r="E3" i="5"/>
  <c r="J105" i="4"/>
  <c r="J104" i="4"/>
  <c r="J106" i="4" s="1"/>
  <c r="J103" i="4"/>
  <c r="G184" i="4"/>
  <c r="F183" i="4"/>
  <c r="G182" i="4"/>
  <c r="G176" i="4"/>
  <c r="F175" i="4"/>
  <c r="G174" i="4"/>
  <c r="G168" i="4"/>
  <c r="F167" i="4"/>
  <c r="G166" i="4"/>
  <c r="G160" i="4"/>
  <c r="F159" i="4"/>
  <c r="G158" i="4"/>
  <c r="G152" i="4"/>
  <c r="F151" i="4"/>
  <c r="G150" i="4"/>
  <c r="G144" i="4"/>
  <c r="F143" i="4"/>
  <c r="G142" i="4"/>
  <c r="G136" i="4"/>
  <c r="F135" i="4"/>
  <c r="G134" i="4"/>
  <c r="F128" i="4"/>
  <c r="F127" i="4"/>
  <c r="G126" i="4"/>
  <c r="G120" i="4"/>
  <c r="F119" i="4"/>
  <c r="G118" i="4"/>
  <c r="G112" i="4"/>
  <c r="F111" i="4"/>
  <c r="G110" i="4"/>
  <c r="G104" i="4"/>
  <c r="F103" i="4"/>
  <c r="G102" i="4"/>
  <c r="D191" i="4"/>
  <c r="C191" i="4"/>
  <c r="G189" i="4"/>
  <c r="F189" i="4"/>
  <c r="E189" i="4"/>
  <c r="G188" i="4"/>
  <c r="F188" i="4"/>
  <c r="E188" i="4"/>
  <c r="G187" i="4"/>
  <c r="F187" i="4"/>
  <c r="E187" i="4"/>
  <c r="G186" i="4"/>
  <c r="F186" i="4"/>
  <c r="E186" i="4"/>
  <c r="G185" i="4"/>
  <c r="F185" i="4"/>
  <c r="E185" i="4"/>
  <c r="F184" i="4"/>
  <c r="E184" i="4"/>
  <c r="E183" i="4"/>
  <c r="E182" i="4"/>
  <c r="G181" i="4"/>
  <c r="F181" i="4"/>
  <c r="E181" i="4"/>
  <c r="G180" i="4"/>
  <c r="F180" i="4"/>
  <c r="E180" i="4"/>
  <c r="G179" i="4"/>
  <c r="F179" i="4"/>
  <c r="E179" i="4"/>
  <c r="G178" i="4"/>
  <c r="F178" i="4"/>
  <c r="E178" i="4"/>
  <c r="G177" i="4"/>
  <c r="F177" i="4"/>
  <c r="E177" i="4"/>
  <c r="F176" i="4"/>
  <c r="E176" i="4"/>
  <c r="E175" i="4"/>
  <c r="E174" i="4"/>
  <c r="G173" i="4"/>
  <c r="F173" i="4"/>
  <c r="E173" i="4"/>
  <c r="G172" i="4"/>
  <c r="F172" i="4"/>
  <c r="E172" i="4"/>
  <c r="G171" i="4"/>
  <c r="F171" i="4"/>
  <c r="E171" i="4"/>
  <c r="G170" i="4"/>
  <c r="F170" i="4"/>
  <c r="E170" i="4"/>
  <c r="G169" i="4"/>
  <c r="F169" i="4"/>
  <c r="E169" i="4"/>
  <c r="F168" i="4"/>
  <c r="E168" i="4"/>
  <c r="E167" i="4"/>
  <c r="E166" i="4"/>
  <c r="G165" i="4"/>
  <c r="F165" i="4"/>
  <c r="E165" i="4"/>
  <c r="G164" i="4"/>
  <c r="F164" i="4"/>
  <c r="E164" i="4"/>
  <c r="G163" i="4"/>
  <c r="F163" i="4"/>
  <c r="E163" i="4"/>
  <c r="G162" i="4"/>
  <c r="F162" i="4"/>
  <c r="E162" i="4"/>
  <c r="G161" i="4"/>
  <c r="F161" i="4"/>
  <c r="E161" i="4"/>
  <c r="F160" i="4"/>
  <c r="E160" i="4"/>
  <c r="E159" i="4"/>
  <c r="E158" i="4"/>
  <c r="G157" i="4"/>
  <c r="F157" i="4"/>
  <c r="E157" i="4"/>
  <c r="G156" i="4"/>
  <c r="F156" i="4"/>
  <c r="E156" i="4"/>
  <c r="G155" i="4"/>
  <c r="F155" i="4"/>
  <c r="E155" i="4"/>
  <c r="G154" i="4"/>
  <c r="F154" i="4"/>
  <c r="E154" i="4"/>
  <c r="G153" i="4"/>
  <c r="F153" i="4"/>
  <c r="E153" i="4"/>
  <c r="F152" i="4"/>
  <c r="E152" i="4"/>
  <c r="E151" i="4"/>
  <c r="E150" i="4"/>
  <c r="G149" i="4"/>
  <c r="F149" i="4"/>
  <c r="E149" i="4"/>
  <c r="G148" i="4"/>
  <c r="F148" i="4"/>
  <c r="E148" i="4"/>
  <c r="G147" i="4"/>
  <c r="F147" i="4"/>
  <c r="E147" i="4"/>
  <c r="G146" i="4"/>
  <c r="F146" i="4"/>
  <c r="E146" i="4"/>
  <c r="G145" i="4"/>
  <c r="F145" i="4"/>
  <c r="E145" i="4"/>
  <c r="F144" i="4"/>
  <c r="E144" i="4"/>
  <c r="E143" i="4"/>
  <c r="E142" i="4"/>
  <c r="G141" i="4"/>
  <c r="F141" i="4"/>
  <c r="E141" i="4"/>
  <c r="G140" i="4"/>
  <c r="F140" i="4"/>
  <c r="E140" i="4"/>
  <c r="G139" i="4"/>
  <c r="F139" i="4"/>
  <c r="E139" i="4"/>
  <c r="G138" i="4"/>
  <c r="F138" i="4"/>
  <c r="E138" i="4"/>
  <c r="G137" i="4"/>
  <c r="F137" i="4"/>
  <c r="E137" i="4"/>
  <c r="F136" i="4"/>
  <c r="E136" i="4"/>
  <c r="E135" i="4"/>
  <c r="E134" i="4"/>
  <c r="G133" i="4"/>
  <c r="F133" i="4"/>
  <c r="E133" i="4"/>
  <c r="G132" i="4"/>
  <c r="F132" i="4"/>
  <c r="E132" i="4"/>
  <c r="G131" i="4"/>
  <c r="F131" i="4"/>
  <c r="E131" i="4"/>
  <c r="G130" i="4"/>
  <c r="F130" i="4"/>
  <c r="E130" i="4"/>
  <c r="G129" i="4"/>
  <c r="F129" i="4"/>
  <c r="E129" i="4"/>
  <c r="E128" i="4"/>
  <c r="E127" i="4"/>
  <c r="E126" i="4"/>
  <c r="G125" i="4"/>
  <c r="F125" i="4"/>
  <c r="E125" i="4"/>
  <c r="G124" i="4"/>
  <c r="F124" i="4"/>
  <c r="E124" i="4"/>
  <c r="G123" i="4"/>
  <c r="F123" i="4"/>
  <c r="E123" i="4"/>
  <c r="G122" i="4"/>
  <c r="F122" i="4"/>
  <c r="E122" i="4"/>
  <c r="G121" i="4"/>
  <c r="F121" i="4"/>
  <c r="E121" i="4"/>
  <c r="F120" i="4"/>
  <c r="E120" i="4"/>
  <c r="E119" i="4"/>
  <c r="E118" i="4"/>
  <c r="G117" i="4"/>
  <c r="F117" i="4"/>
  <c r="E117" i="4"/>
  <c r="G116" i="4"/>
  <c r="F116" i="4"/>
  <c r="E116" i="4"/>
  <c r="G115" i="4"/>
  <c r="F115" i="4"/>
  <c r="E115" i="4"/>
  <c r="G114" i="4"/>
  <c r="F114" i="4"/>
  <c r="E114" i="4"/>
  <c r="G113" i="4"/>
  <c r="F113" i="4"/>
  <c r="E113" i="4"/>
  <c r="F112" i="4"/>
  <c r="E112" i="4"/>
  <c r="E111" i="4"/>
  <c r="E110" i="4"/>
  <c r="G109" i="4"/>
  <c r="F109" i="4"/>
  <c r="E109" i="4"/>
  <c r="G108" i="4"/>
  <c r="F108" i="4"/>
  <c r="E108" i="4"/>
  <c r="G107" i="4"/>
  <c r="F107" i="4"/>
  <c r="E107" i="4"/>
  <c r="G106" i="4"/>
  <c r="F106" i="4"/>
  <c r="E106" i="4"/>
  <c r="G105" i="4"/>
  <c r="F105" i="4"/>
  <c r="E105" i="4"/>
  <c r="F104" i="4"/>
  <c r="E104" i="4"/>
  <c r="E103" i="4"/>
  <c r="E102" i="4"/>
  <c r="G101" i="4"/>
  <c r="F101" i="4"/>
  <c r="E101" i="4"/>
  <c r="G100" i="4"/>
  <c r="F100" i="4"/>
  <c r="E100" i="4"/>
  <c r="G99" i="4"/>
  <c r="F99" i="4"/>
  <c r="E99" i="4"/>
  <c r="E191" i="4" s="1"/>
  <c r="J82" i="3"/>
  <c r="J83" i="3" s="1"/>
  <c r="J81" i="3"/>
  <c r="J80" i="3"/>
  <c r="J79" i="3"/>
  <c r="F74" i="3"/>
  <c r="D137" i="3"/>
  <c r="C137" i="3"/>
  <c r="G135" i="3"/>
  <c r="F135" i="3"/>
  <c r="E135" i="3"/>
  <c r="G134" i="3"/>
  <c r="F134" i="3"/>
  <c r="E134" i="3"/>
  <c r="G133" i="3"/>
  <c r="F133" i="3"/>
  <c r="E133" i="3"/>
  <c r="G132" i="3"/>
  <c r="F132" i="3"/>
  <c r="E132" i="3"/>
  <c r="G131" i="3"/>
  <c r="F131" i="3"/>
  <c r="E131" i="3"/>
  <c r="G130" i="3"/>
  <c r="F130" i="3"/>
  <c r="E130" i="3"/>
  <c r="G129" i="3"/>
  <c r="F129" i="3"/>
  <c r="E129" i="3"/>
  <c r="G128" i="3"/>
  <c r="F128" i="3"/>
  <c r="E128" i="3"/>
  <c r="G127" i="3"/>
  <c r="F127" i="3"/>
  <c r="E127" i="3"/>
  <c r="G126" i="3"/>
  <c r="F126" i="3"/>
  <c r="E126" i="3"/>
  <c r="G125" i="3"/>
  <c r="F125" i="3"/>
  <c r="E125" i="3"/>
  <c r="G124" i="3"/>
  <c r="F124" i="3"/>
  <c r="E124" i="3"/>
  <c r="G123" i="3"/>
  <c r="F123" i="3"/>
  <c r="E123" i="3"/>
  <c r="G122" i="3"/>
  <c r="F122" i="3"/>
  <c r="E122" i="3"/>
  <c r="G121" i="3"/>
  <c r="F121" i="3"/>
  <c r="E121" i="3"/>
  <c r="G120" i="3"/>
  <c r="F120" i="3"/>
  <c r="E120" i="3"/>
  <c r="G119" i="3"/>
  <c r="F119" i="3"/>
  <c r="E119" i="3"/>
  <c r="G118" i="3"/>
  <c r="F118" i="3"/>
  <c r="E118" i="3"/>
  <c r="G117" i="3"/>
  <c r="F117" i="3"/>
  <c r="E117" i="3"/>
  <c r="G116" i="3"/>
  <c r="F116" i="3"/>
  <c r="E116" i="3"/>
  <c r="G115" i="3"/>
  <c r="F115" i="3"/>
  <c r="E115" i="3"/>
  <c r="G114" i="3"/>
  <c r="F114" i="3"/>
  <c r="E114" i="3"/>
  <c r="G113" i="3"/>
  <c r="F113" i="3"/>
  <c r="E113" i="3"/>
  <c r="G112" i="3"/>
  <c r="F112" i="3"/>
  <c r="E112" i="3"/>
  <c r="G111" i="3"/>
  <c r="F111" i="3"/>
  <c r="E111" i="3"/>
  <c r="G110" i="3"/>
  <c r="F110" i="3"/>
  <c r="E110" i="3"/>
  <c r="G109" i="3"/>
  <c r="F109" i="3"/>
  <c r="E109" i="3"/>
  <c r="G108" i="3"/>
  <c r="F108" i="3"/>
  <c r="E108" i="3"/>
  <c r="G107" i="3"/>
  <c r="F107" i="3"/>
  <c r="E107" i="3"/>
  <c r="G106" i="3"/>
  <c r="F106" i="3"/>
  <c r="E106" i="3"/>
  <c r="G105" i="3"/>
  <c r="F105" i="3"/>
  <c r="E105" i="3"/>
  <c r="G104" i="3"/>
  <c r="F104" i="3"/>
  <c r="E104" i="3"/>
  <c r="G103" i="3"/>
  <c r="F103" i="3"/>
  <c r="E103" i="3"/>
  <c r="G102" i="3"/>
  <c r="F102" i="3"/>
  <c r="E102" i="3"/>
  <c r="G101" i="3"/>
  <c r="F101" i="3"/>
  <c r="E101" i="3"/>
  <c r="G100" i="3"/>
  <c r="F100" i="3"/>
  <c r="E100" i="3"/>
  <c r="G99" i="3"/>
  <c r="F99" i="3"/>
  <c r="E99" i="3"/>
  <c r="G98" i="3"/>
  <c r="F98" i="3"/>
  <c r="E98" i="3"/>
  <c r="G97" i="3"/>
  <c r="F97" i="3"/>
  <c r="E97" i="3"/>
  <c r="G96" i="3"/>
  <c r="F96" i="3"/>
  <c r="E96" i="3"/>
  <c r="G95" i="3"/>
  <c r="F95" i="3"/>
  <c r="E95" i="3"/>
  <c r="G94" i="3"/>
  <c r="F94" i="3"/>
  <c r="E94" i="3"/>
  <c r="G93" i="3"/>
  <c r="F93" i="3"/>
  <c r="E93" i="3"/>
  <c r="G92" i="3"/>
  <c r="F92" i="3"/>
  <c r="E92" i="3"/>
  <c r="G91" i="3"/>
  <c r="F91" i="3"/>
  <c r="E91" i="3"/>
  <c r="G90" i="3"/>
  <c r="F90" i="3"/>
  <c r="E90" i="3"/>
  <c r="G89" i="3"/>
  <c r="F89" i="3"/>
  <c r="E89" i="3"/>
  <c r="G88" i="3"/>
  <c r="F88" i="3"/>
  <c r="E88" i="3"/>
  <c r="G87" i="3"/>
  <c r="F87" i="3"/>
  <c r="E87" i="3"/>
  <c r="G86" i="3"/>
  <c r="F86" i="3"/>
  <c r="E86" i="3"/>
  <c r="G85" i="3"/>
  <c r="F85" i="3"/>
  <c r="E85" i="3"/>
  <c r="G84" i="3"/>
  <c r="F84" i="3"/>
  <c r="E84" i="3"/>
  <c r="G83" i="3"/>
  <c r="F83" i="3"/>
  <c r="E83" i="3"/>
  <c r="G82" i="3"/>
  <c r="F82" i="3"/>
  <c r="E82" i="3"/>
  <c r="G81" i="3"/>
  <c r="F81" i="3"/>
  <c r="E81" i="3"/>
  <c r="G80" i="3"/>
  <c r="F80" i="3"/>
  <c r="E80" i="3"/>
  <c r="G79" i="3"/>
  <c r="F79" i="3"/>
  <c r="E79" i="3"/>
  <c r="G78" i="3"/>
  <c r="F78" i="3"/>
  <c r="E78" i="3"/>
  <c r="G77" i="3"/>
  <c r="F77" i="3"/>
  <c r="E77" i="3"/>
  <c r="G76" i="3"/>
  <c r="F76" i="3"/>
  <c r="E76" i="3"/>
  <c r="G75" i="3"/>
  <c r="F75" i="3"/>
  <c r="E75" i="3"/>
  <c r="G74" i="3"/>
  <c r="E74" i="3"/>
  <c r="G73" i="3"/>
  <c r="F73" i="3"/>
  <c r="F137" i="3" s="1"/>
  <c r="E73" i="3"/>
  <c r="G72" i="3"/>
  <c r="F72" i="3"/>
  <c r="E72" i="3"/>
  <c r="E137" i="3" s="1"/>
  <c r="J12" i="3"/>
  <c r="J11" i="3"/>
  <c r="J10" i="3"/>
  <c r="C68" i="3"/>
  <c r="D68" i="3"/>
  <c r="E68" i="3"/>
  <c r="F68" i="3"/>
  <c r="G68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E31" i="3"/>
  <c r="F31" i="3"/>
  <c r="G31" i="3"/>
  <c r="E32" i="3"/>
  <c r="F32" i="3"/>
  <c r="G32" i="3"/>
  <c r="E33" i="3"/>
  <c r="F33" i="3"/>
  <c r="G33" i="3"/>
  <c r="E34" i="3"/>
  <c r="F34" i="3"/>
  <c r="G34" i="3"/>
  <c r="E35" i="3"/>
  <c r="F35" i="3"/>
  <c r="G35" i="3"/>
  <c r="E36" i="3"/>
  <c r="F36" i="3"/>
  <c r="G36" i="3"/>
  <c r="E37" i="3"/>
  <c r="F37" i="3"/>
  <c r="G37" i="3"/>
  <c r="E38" i="3"/>
  <c r="F38" i="3"/>
  <c r="G38" i="3"/>
  <c r="E39" i="3"/>
  <c r="F39" i="3"/>
  <c r="G39" i="3"/>
  <c r="E40" i="3"/>
  <c r="F40" i="3"/>
  <c r="G40" i="3"/>
  <c r="E41" i="3"/>
  <c r="F41" i="3"/>
  <c r="G41" i="3"/>
  <c r="E42" i="3"/>
  <c r="F42" i="3"/>
  <c r="G42" i="3"/>
  <c r="E43" i="3"/>
  <c r="F43" i="3"/>
  <c r="G43" i="3"/>
  <c r="E44" i="3"/>
  <c r="F44" i="3"/>
  <c r="G44" i="3"/>
  <c r="E45" i="3"/>
  <c r="F45" i="3"/>
  <c r="G45" i="3"/>
  <c r="E46" i="3"/>
  <c r="F46" i="3"/>
  <c r="G46" i="3"/>
  <c r="E47" i="3"/>
  <c r="F47" i="3"/>
  <c r="G47" i="3"/>
  <c r="E48" i="3"/>
  <c r="F48" i="3"/>
  <c r="G48" i="3"/>
  <c r="E49" i="3"/>
  <c r="F49" i="3"/>
  <c r="G49" i="3"/>
  <c r="E50" i="3"/>
  <c r="F50" i="3"/>
  <c r="G50" i="3"/>
  <c r="E51" i="3"/>
  <c r="F51" i="3"/>
  <c r="G51" i="3"/>
  <c r="E52" i="3"/>
  <c r="F52" i="3"/>
  <c r="G52" i="3"/>
  <c r="E53" i="3"/>
  <c r="F53" i="3"/>
  <c r="G53" i="3"/>
  <c r="E54" i="3"/>
  <c r="F54" i="3"/>
  <c r="G54" i="3"/>
  <c r="E55" i="3"/>
  <c r="F55" i="3"/>
  <c r="G55" i="3"/>
  <c r="E56" i="3"/>
  <c r="F56" i="3"/>
  <c r="G56" i="3"/>
  <c r="E57" i="3"/>
  <c r="F57" i="3"/>
  <c r="G57" i="3"/>
  <c r="E58" i="3"/>
  <c r="F58" i="3"/>
  <c r="G58" i="3"/>
  <c r="E59" i="3"/>
  <c r="F59" i="3"/>
  <c r="G59" i="3"/>
  <c r="E60" i="3"/>
  <c r="F60" i="3"/>
  <c r="G60" i="3"/>
  <c r="E61" i="3"/>
  <c r="F61" i="3"/>
  <c r="G61" i="3"/>
  <c r="E62" i="3"/>
  <c r="F62" i="3"/>
  <c r="G62" i="3"/>
  <c r="E63" i="3"/>
  <c r="F63" i="3"/>
  <c r="G63" i="3"/>
  <c r="E64" i="3"/>
  <c r="F64" i="3"/>
  <c r="G64" i="3"/>
  <c r="E65" i="3"/>
  <c r="F65" i="3"/>
  <c r="G65" i="3"/>
  <c r="E66" i="3"/>
  <c r="F66" i="3"/>
  <c r="G66" i="3"/>
  <c r="J7" i="2"/>
  <c r="K36" i="1"/>
  <c r="K35" i="1"/>
  <c r="K37" i="1" s="1"/>
  <c r="K34" i="1"/>
  <c r="K11" i="1"/>
  <c r="C45" i="1"/>
  <c r="D45" i="1"/>
  <c r="E45" i="1"/>
  <c r="F45" i="1"/>
  <c r="G45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K13" i="1"/>
  <c r="K12" i="1"/>
  <c r="C22" i="1"/>
  <c r="D22" i="1"/>
  <c r="E22" i="1"/>
  <c r="F22" i="1"/>
  <c r="G2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98" i="1"/>
  <c r="C98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G98" i="1" s="1"/>
  <c r="K90" i="1" s="1"/>
  <c r="F85" i="1"/>
  <c r="F98" i="1" s="1"/>
  <c r="K88" i="1" s="1"/>
  <c r="K92" i="1" s="1"/>
  <c r="E85" i="1"/>
  <c r="E98" i="1" s="1"/>
  <c r="K89" i="1" s="1"/>
  <c r="K91" i="1" s="1"/>
  <c r="D95" i="4"/>
  <c r="C95" i="4"/>
  <c r="G93" i="4"/>
  <c r="F93" i="4"/>
  <c r="E93" i="4"/>
  <c r="G92" i="4"/>
  <c r="F92" i="4"/>
  <c r="E92" i="4"/>
  <c r="G91" i="4"/>
  <c r="F91" i="4"/>
  <c r="E91" i="4"/>
  <c r="G90" i="4"/>
  <c r="F90" i="4"/>
  <c r="E90" i="4"/>
  <c r="G89" i="4"/>
  <c r="F89" i="4"/>
  <c r="E89" i="4"/>
  <c r="G88" i="4"/>
  <c r="F88" i="4"/>
  <c r="E88" i="4"/>
  <c r="G87" i="4"/>
  <c r="F87" i="4"/>
  <c r="E87" i="4"/>
  <c r="G86" i="4"/>
  <c r="F86" i="4"/>
  <c r="E86" i="4"/>
  <c r="G85" i="4"/>
  <c r="F85" i="4"/>
  <c r="E85" i="4"/>
  <c r="G84" i="4"/>
  <c r="F84" i="4"/>
  <c r="E84" i="4"/>
  <c r="G83" i="4"/>
  <c r="F83" i="4"/>
  <c r="E83" i="4"/>
  <c r="G82" i="4"/>
  <c r="F82" i="4"/>
  <c r="E82" i="4"/>
  <c r="G81" i="4"/>
  <c r="F81" i="4"/>
  <c r="E81" i="4"/>
  <c r="G80" i="4"/>
  <c r="F80" i="4"/>
  <c r="E80" i="4"/>
  <c r="G79" i="4"/>
  <c r="F79" i="4"/>
  <c r="E79" i="4"/>
  <c r="G78" i="4"/>
  <c r="F78" i="4"/>
  <c r="E78" i="4"/>
  <c r="G77" i="4"/>
  <c r="F77" i="4"/>
  <c r="E77" i="4"/>
  <c r="G76" i="4"/>
  <c r="F76" i="4"/>
  <c r="E76" i="4"/>
  <c r="G75" i="4"/>
  <c r="F75" i="4"/>
  <c r="E75" i="4"/>
  <c r="G74" i="4"/>
  <c r="F74" i="4"/>
  <c r="E74" i="4"/>
  <c r="G73" i="4"/>
  <c r="F73" i="4"/>
  <c r="E73" i="4"/>
  <c r="G72" i="4"/>
  <c r="F72" i="4"/>
  <c r="E72" i="4"/>
  <c r="G71" i="4"/>
  <c r="F71" i="4"/>
  <c r="E71" i="4"/>
  <c r="G70" i="4"/>
  <c r="F70" i="4"/>
  <c r="E70" i="4"/>
  <c r="G69" i="4"/>
  <c r="F69" i="4"/>
  <c r="E69" i="4"/>
  <c r="G68" i="4"/>
  <c r="F68" i="4"/>
  <c r="E68" i="4"/>
  <c r="G67" i="4"/>
  <c r="F67" i="4"/>
  <c r="E67" i="4"/>
  <c r="G66" i="4"/>
  <c r="F66" i="4"/>
  <c r="E66" i="4"/>
  <c r="G65" i="4"/>
  <c r="F65" i="4"/>
  <c r="E65" i="4"/>
  <c r="G64" i="4"/>
  <c r="F64" i="4"/>
  <c r="E64" i="4"/>
  <c r="G63" i="4"/>
  <c r="F63" i="4"/>
  <c r="E63" i="4"/>
  <c r="G62" i="4"/>
  <c r="F62" i="4"/>
  <c r="E62" i="4"/>
  <c r="G61" i="4"/>
  <c r="F61" i="4"/>
  <c r="E61" i="4"/>
  <c r="G60" i="4"/>
  <c r="F60" i="4"/>
  <c r="E60" i="4"/>
  <c r="G59" i="4"/>
  <c r="F59" i="4"/>
  <c r="E59" i="4"/>
  <c r="G58" i="4"/>
  <c r="F58" i="4"/>
  <c r="E58" i="4"/>
  <c r="G57" i="4"/>
  <c r="F57" i="4"/>
  <c r="E57" i="4"/>
  <c r="G56" i="4"/>
  <c r="F56" i="4"/>
  <c r="E56" i="4"/>
  <c r="G55" i="4"/>
  <c r="F55" i="4"/>
  <c r="E55" i="4"/>
  <c r="G54" i="4"/>
  <c r="F54" i="4"/>
  <c r="E54" i="4"/>
  <c r="G53" i="4"/>
  <c r="F53" i="4"/>
  <c r="E53" i="4"/>
  <c r="G52" i="4"/>
  <c r="F52" i="4"/>
  <c r="E52" i="4"/>
  <c r="G51" i="4"/>
  <c r="F51" i="4"/>
  <c r="E51" i="4"/>
  <c r="G50" i="4"/>
  <c r="F50" i="4"/>
  <c r="E50" i="4"/>
  <c r="G49" i="4"/>
  <c r="F49" i="4"/>
  <c r="E49" i="4"/>
  <c r="G48" i="4"/>
  <c r="F48" i="4"/>
  <c r="E48" i="4"/>
  <c r="G47" i="4"/>
  <c r="F47" i="4"/>
  <c r="E47" i="4"/>
  <c r="G46" i="4"/>
  <c r="F46" i="4"/>
  <c r="E46" i="4"/>
  <c r="G45" i="4"/>
  <c r="F45" i="4"/>
  <c r="E45" i="4"/>
  <c r="G44" i="4"/>
  <c r="F44" i="4"/>
  <c r="E44" i="4"/>
  <c r="G43" i="4"/>
  <c r="F43" i="4"/>
  <c r="E43" i="4"/>
  <c r="G42" i="4"/>
  <c r="F42" i="4"/>
  <c r="E42" i="4"/>
  <c r="G41" i="4"/>
  <c r="F41" i="4"/>
  <c r="E41" i="4"/>
  <c r="G40" i="4"/>
  <c r="F40" i="4"/>
  <c r="E40" i="4"/>
  <c r="G39" i="4"/>
  <c r="F39" i="4"/>
  <c r="E39" i="4"/>
  <c r="G38" i="4"/>
  <c r="F38" i="4"/>
  <c r="E38" i="4"/>
  <c r="G37" i="4"/>
  <c r="F37" i="4"/>
  <c r="E37" i="4"/>
  <c r="G36" i="4"/>
  <c r="F36" i="4"/>
  <c r="E36" i="4"/>
  <c r="G35" i="4"/>
  <c r="F35" i="4"/>
  <c r="E35" i="4"/>
  <c r="G34" i="4"/>
  <c r="F34" i="4"/>
  <c r="E34" i="4"/>
  <c r="G33" i="4"/>
  <c r="F33" i="4"/>
  <c r="E33" i="4"/>
  <c r="G32" i="4"/>
  <c r="F32" i="4"/>
  <c r="E32" i="4"/>
  <c r="G31" i="4"/>
  <c r="F31" i="4"/>
  <c r="E31" i="4"/>
  <c r="G30" i="4"/>
  <c r="F30" i="4"/>
  <c r="E30" i="4"/>
  <c r="G29" i="4"/>
  <c r="F29" i="4"/>
  <c r="E29" i="4"/>
  <c r="G28" i="4"/>
  <c r="F28" i="4"/>
  <c r="E28" i="4"/>
  <c r="G27" i="4"/>
  <c r="F27" i="4"/>
  <c r="E27" i="4"/>
  <c r="G26" i="4"/>
  <c r="F26" i="4"/>
  <c r="E26" i="4"/>
  <c r="G25" i="4"/>
  <c r="F25" i="4"/>
  <c r="E25" i="4"/>
  <c r="G24" i="4"/>
  <c r="F24" i="4"/>
  <c r="E24" i="4"/>
  <c r="G23" i="4"/>
  <c r="F23" i="4"/>
  <c r="E23" i="4"/>
  <c r="G22" i="4"/>
  <c r="F22" i="4"/>
  <c r="E22" i="4"/>
  <c r="G21" i="4"/>
  <c r="F21" i="4"/>
  <c r="E21" i="4"/>
  <c r="G20" i="4"/>
  <c r="F20" i="4"/>
  <c r="E20" i="4"/>
  <c r="G19" i="4"/>
  <c r="F19" i="4"/>
  <c r="E19" i="4"/>
  <c r="G18" i="4"/>
  <c r="F18" i="4"/>
  <c r="E18" i="4"/>
  <c r="G17" i="4"/>
  <c r="F17" i="4"/>
  <c r="E17" i="4"/>
  <c r="G16" i="4"/>
  <c r="F16" i="4"/>
  <c r="E16" i="4"/>
  <c r="G15" i="4"/>
  <c r="F15" i="4"/>
  <c r="E15" i="4"/>
  <c r="G14" i="4"/>
  <c r="F14" i="4"/>
  <c r="E14" i="4"/>
  <c r="G13" i="4"/>
  <c r="F13" i="4"/>
  <c r="E13" i="4"/>
  <c r="G12" i="4"/>
  <c r="F12" i="4"/>
  <c r="E12" i="4"/>
  <c r="G11" i="4"/>
  <c r="F11" i="4"/>
  <c r="E11" i="4"/>
  <c r="G10" i="4"/>
  <c r="F10" i="4"/>
  <c r="E10" i="4"/>
  <c r="G9" i="4"/>
  <c r="F9" i="4"/>
  <c r="E9" i="4"/>
  <c r="G8" i="4"/>
  <c r="F8" i="4"/>
  <c r="E8" i="4"/>
  <c r="G7" i="4"/>
  <c r="F7" i="4"/>
  <c r="E7" i="4"/>
  <c r="G6" i="4"/>
  <c r="F6" i="4"/>
  <c r="E6" i="4"/>
  <c r="G5" i="4"/>
  <c r="F5" i="4"/>
  <c r="E5" i="4"/>
  <c r="G4" i="4"/>
  <c r="F4" i="4"/>
  <c r="E4" i="4"/>
  <c r="G3" i="4"/>
  <c r="G95" i="4" s="1"/>
  <c r="J9" i="4" s="1"/>
  <c r="F3" i="4"/>
  <c r="F95" i="4" s="1"/>
  <c r="J7" i="4" s="1"/>
  <c r="E3" i="4"/>
  <c r="E95" i="4" s="1"/>
  <c r="J8" i="4" s="1"/>
  <c r="J10" i="4" s="1"/>
  <c r="G3" i="3"/>
  <c r="F3" i="3"/>
  <c r="E3" i="3"/>
  <c r="C15" i="2"/>
  <c r="D15" i="2"/>
  <c r="E15" i="2"/>
  <c r="F15" i="2"/>
  <c r="G15" i="2"/>
  <c r="G13" i="2"/>
  <c r="F13" i="2"/>
  <c r="E13" i="2"/>
  <c r="C5" i="2"/>
  <c r="D5" i="2"/>
  <c r="F3" i="2"/>
  <c r="F5" i="2" s="1"/>
  <c r="G3" i="2"/>
  <c r="G5" i="2" s="1"/>
  <c r="E3" i="2"/>
  <c r="E5" i="2" s="1"/>
  <c r="G3" i="1"/>
  <c r="F3" i="1"/>
  <c r="E3" i="1"/>
  <c r="J10" i="6" l="1"/>
  <c r="J11" i="6" s="1"/>
  <c r="J11" i="5"/>
  <c r="J12" i="5"/>
  <c r="J107" i="4"/>
  <c r="G103" i="4"/>
  <c r="G111" i="4"/>
  <c r="G119" i="4"/>
  <c r="G127" i="4"/>
  <c r="G135" i="4"/>
  <c r="G143" i="4"/>
  <c r="G151" i="4"/>
  <c r="G159" i="4"/>
  <c r="G167" i="4"/>
  <c r="G175" i="4"/>
  <c r="G183" i="4"/>
  <c r="G128" i="4"/>
  <c r="F102" i="4"/>
  <c r="F110" i="4"/>
  <c r="F118" i="4"/>
  <c r="F126" i="4"/>
  <c r="F134" i="4"/>
  <c r="F142" i="4"/>
  <c r="F150" i="4"/>
  <c r="F158" i="4"/>
  <c r="F166" i="4"/>
  <c r="F174" i="4"/>
  <c r="F182" i="4"/>
  <c r="G137" i="3"/>
  <c r="J13" i="3"/>
  <c r="K38" i="1"/>
  <c r="K14" i="1"/>
  <c r="J11" i="4"/>
  <c r="F191" i="4" l="1"/>
  <c r="G191" i="4"/>
  <c r="J14" i="3"/>
  <c r="K15" i="1"/>
</calcChain>
</file>

<file path=xl/sharedStrings.xml><?xml version="1.0" encoding="utf-8"?>
<sst xmlns="http://schemas.openxmlformats.org/spreadsheetml/2006/main" count="882" uniqueCount="64">
  <si>
    <t>damonjo01</t>
  </si>
  <si>
    <t>playerid</t>
  </si>
  <si>
    <t>yearid</t>
  </si>
  <si>
    <t>OBP</t>
  </si>
  <si>
    <t>giambja01</t>
  </si>
  <si>
    <t>saenzol01</t>
  </si>
  <si>
    <t>x*y</t>
  </si>
  <si>
    <t>x*x</t>
  </si>
  <si>
    <t>y*y</t>
  </si>
  <si>
    <t>Total</t>
  </si>
  <si>
    <t>n</t>
  </si>
  <si>
    <t>numerator</t>
  </si>
  <si>
    <t>term 1</t>
  </si>
  <si>
    <t>term 2</t>
  </si>
  <si>
    <t>denominator</t>
  </si>
  <si>
    <t>correlation</t>
  </si>
  <si>
    <t>Salary</t>
  </si>
  <si>
    <t>CORRELATION BETWEEN AGE AND OBP</t>
  </si>
  <si>
    <t>CORRELATION BETWEEN SALARY AND OBP</t>
  </si>
  <si>
    <t>playerID</t>
  </si>
  <si>
    <t>yearID</t>
  </si>
  <si>
    <t>pujolal01</t>
  </si>
  <si>
    <t>salary</t>
  </si>
  <si>
    <t>berkmla01</t>
  </si>
  <si>
    <t>abreubo01</t>
  </si>
  <si>
    <t>catalfr01</t>
  </si>
  <si>
    <t>mientdo01</t>
  </si>
  <si>
    <t>ordonma01</t>
  </si>
  <si>
    <t>rolensc01</t>
  </si>
  <si>
    <t>pierrju01</t>
  </si>
  <si>
    <t>guerrvl01</t>
  </si>
  <si>
    <t>nixontr01</t>
  </si>
  <si>
    <t>grievbe01</t>
  </si>
  <si>
    <t>stewash01</t>
  </si>
  <si>
    <t>vidrojo01</t>
  </si>
  <si>
    <t>caseyse01</t>
  </si>
  <si>
    <t>heltoto01</t>
  </si>
  <si>
    <t>thomeji01</t>
  </si>
  <si>
    <t>edmonji01</t>
  </si>
  <si>
    <t>gilesbr02</t>
  </si>
  <si>
    <t>floydcl01</t>
  </si>
  <si>
    <t>nevinph01</t>
  </si>
  <si>
    <t>kleskry01</t>
  </si>
  <si>
    <t>suzukic01</t>
  </si>
  <si>
    <t>sweenmi01</t>
  </si>
  <si>
    <t>loducpa01</t>
  </si>
  <si>
    <t>boonebr01</t>
  </si>
  <si>
    <t>aurilri01</t>
  </si>
  <si>
    <t>menecfr01</t>
  </si>
  <si>
    <t>gonzalu01</t>
  </si>
  <si>
    <t>alomaro01</t>
  </si>
  <si>
    <t>olerujo01</t>
  </si>
  <si>
    <t>bagweje01</t>
  </si>
  <si>
    <t>aloumo01</t>
  </si>
  <si>
    <t>coninje01</t>
  </si>
  <si>
    <t>gracema01</t>
  </si>
  <si>
    <t>biggicr01</t>
  </si>
  <si>
    <t>kentje01</t>
  </si>
  <si>
    <t>salmoti01</t>
  </si>
  <si>
    <t>zeileto01</t>
  </si>
  <si>
    <t>venturo01</t>
  </si>
  <si>
    <t>AB</t>
  </si>
  <si>
    <t>CORRELATION BETWEEN SALARY AND AT BAT</t>
  </si>
  <si>
    <t>martied01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</si>
</sst>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0" fontId="2" fillId="0" borderId="0" xfId="0" applyFont="1"/>
    <xf numFmtId="1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12</xdr:col>
      <xdr:colOff>556398</xdr:colOff>
      <xdr:row>8</xdr:row>
      <xdr:rowOff>28317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F18766-FB77-4A51-876C-22CC63BB8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9950" y="552450"/>
          <a:ext cx="4321948" cy="76491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13</xdr:col>
      <xdr:colOff>105548</xdr:colOff>
      <xdr:row>7</xdr:row>
      <xdr:rowOff>28317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A67023-26A2-4AB8-9902-A155BFD780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552450"/>
          <a:ext cx="4321948" cy="76491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13</xdr:row>
      <xdr:rowOff>0</xdr:rowOff>
    </xdr:from>
    <xdr:to>
      <xdr:col>13</xdr:col>
      <xdr:colOff>16648</xdr:colOff>
      <xdr:row>17</xdr:row>
      <xdr:rowOff>28317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7FF0EB-2114-4FAC-BC74-E88B9B7F8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2393950"/>
          <a:ext cx="4321948" cy="76491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13</xdr:row>
      <xdr:rowOff>0</xdr:rowOff>
    </xdr:from>
    <xdr:to>
      <xdr:col>13</xdr:col>
      <xdr:colOff>213498</xdr:colOff>
      <xdr:row>17</xdr:row>
      <xdr:rowOff>28317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568653-65D4-4B11-B3E0-2E9F92D07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3450" y="2393950"/>
          <a:ext cx="4321948" cy="76491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12</xdr:row>
      <xdr:rowOff>0</xdr:rowOff>
    </xdr:from>
    <xdr:to>
      <xdr:col>13</xdr:col>
      <xdr:colOff>194448</xdr:colOff>
      <xdr:row>16</xdr:row>
      <xdr:rowOff>28317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D60626-BD9B-484C-8F49-978A538FA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2209800"/>
          <a:ext cx="4321948" cy="76491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60203-BB2E-41DF-9FB4-77C98C42E161}">
  <dimension ref="A1:K98"/>
  <sheetViews>
    <sheetView topLeftCell="E1" workbookViewId="0">
      <selection activeCell="K38" sqref="K38"/>
    </sheetView>
  </sheetViews>
  <sheetFormatPr defaultRowHeight="14.5" x14ac:dyDescent="0.35"/>
  <cols>
    <col min="1" max="1" width="15.36328125" customWidth="1"/>
    <col min="5" max="5" width="22" customWidth="1"/>
    <col min="6" max="6" width="18.6328125" customWidth="1"/>
    <col min="7" max="7" width="15.26953125" customWidth="1"/>
    <col min="10" max="10" width="21.81640625" customWidth="1"/>
    <col min="11" max="11" width="23.36328125" customWidth="1"/>
  </cols>
  <sheetData>
    <row r="1" spans="1:11" x14ac:dyDescent="0.35">
      <c r="A1" s="8" t="s">
        <v>62</v>
      </c>
    </row>
    <row r="2" spans="1:11" x14ac:dyDescent="0.35">
      <c r="A2" s="2" t="s">
        <v>1</v>
      </c>
      <c r="B2" s="2" t="s">
        <v>2</v>
      </c>
      <c r="C2" s="2" t="s">
        <v>16</v>
      </c>
      <c r="D2" s="2" t="s">
        <v>61</v>
      </c>
      <c r="E2" s="2" t="s">
        <v>7</v>
      </c>
      <c r="F2" s="2" t="s">
        <v>6</v>
      </c>
      <c r="G2" s="2" t="s">
        <v>8</v>
      </c>
      <c r="H2" s="1"/>
    </row>
    <row r="3" spans="1:11" x14ac:dyDescent="0.35">
      <c r="A3" t="s">
        <v>0</v>
      </c>
      <c r="B3">
        <v>1995</v>
      </c>
      <c r="C3">
        <v>109000</v>
      </c>
      <c r="D3">
        <v>188</v>
      </c>
      <c r="E3" s="3">
        <f>C3*C3</f>
        <v>11881000000</v>
      </c>
      <c r="F3" s="3">
        <f>C3*D3</f>
        <v>20492000</v>
      </c>
      <c r="G3" s="3">
        <f>D3*D3</f>
        <v>35344</v>
      </c>
      <c r="H3" s="1"/>
    </row>
    <row r="4" spans="1:11" x14ac:dyDescent="0.35">
      <c r="A4" t="s">
        <v>0</v>
      </c>
      <c r="B4">
        <v>1996</v>
      </c>
      <c r="C4">
        <v>180000</v>
      </c>
      <c r="D4">
        <v>517</v>
      </c>
      <c r="E4" s="3">
        <f t="shared" ref="E4:E20" si="0">C4*C4</f>
        <v>32400000000</v>
      </c>
      <c r="F4" s="3">
        <f t="shared" ref="F4:F20" si="1">C4*D4</f>
        <v>93060000</v>
      </c>
      <c r="G4" s="3">
        <f t="shared" ref="G4:G20" si="2">D4*D4</f>
        <v>267289</v>
      </c>
      <c r="H4" s="1"/>
    </row>
    <row r="5" spans="1:11" x14ac:dyDescent="0.35">
      <c r="A5" t="s">
        <v>0</v>
      </c>
      <c r="B5">
        <v>1997</v>
      </c>
      <c r="C5">
        <v>240000</v>
      </c>
      <c r="D5">
        <v>472</v>
      </c>
      <c r="E5" s="3">
        <f t="shared" si="0"/>
        <v>57600000000</v>
      </c>
      <c r="F5" s="3">
        <f t="shared" si="1"/>
        <v>113280000</v>
      </c>
      <c r="G5" s="3">
        <f t="shared" si="2"/>
        <v>222784</v>
      </c>
      <c r="H5" s="1"/>
    </row>
    <row r="6" spans="1:11" x14ac:dyDescent="0.35">
      <c r="A6" t="s">
        <v>0</v>
      </c>
      <c r="B6">
        <v>1998</v>
      </c>
      <c r="C6">
        <v>460000</v>
      </c>
      <c r="D6">
        <v>642</v>
      </c>
      <c r="E6" s="3">
        <f t="shared" si="0"/>
        <v>211600000000</v>
      </c>
      <c r="F6" s="3">
        <f t="shared" si="1"/>
        <v>295320000</v>
      </c>
      <c r="G6" s="3">
        <f t="shared" si="2"/>
        <v>412164</v>
      </c>
      <c r="H6" s="1"/>
    </row>
    <row r="7" spans="1:11" x14ac:dyDescent="0.35">
      <c r="A7" t="s">
        <v>0</v>
      </c>
      <c r="B7">
        <v>1999</v>
      </c>
      <c r="C7">
        <v>2100000</v>
      </c>
      <c r="D7">
        <v>583</v>
      </c>
      <c r="E7" s="3">
        <f t="shared" si="0"/>
        <v>4410000000000</v>
      </c>
      <c r="F7" s="3">
        <f t="shared" si="1"/>
        <v>1224300000</v>
      </c>
      <c r="G7" s="3">
        <f t="shared" si="2"/>
        <v>339889</v>
      </c>
      <c r="H7" s="1"/>
    </row>
    <row r="8" spans="1:11" x14ac:dyDescent="0.35">
      <c r="A8" t="s">
        <v>0</v>
      </c>
      <c r="B8">
        <v>2000</v>
      </c>
      <c r="C8">
        <v>4000000</v>
      </c>
      <c r="D8">
        <v>655</v>
      </c>
      <c r="E8" s="3">
        <f t="shared" si="0"/>
        <v>16000000000000</v>
      </c>
      <c r="F8" s="3">
        <f t="shared" si="1"/>
        <v>2620000000</v>
      </c>
      <c r="G8" s="3">
        <f t="shared" si="2"/>
        <v>429025</v>
      </c>
      <c r="H8" s="1"/>
    </row>
    <row r="9" spans="1:11" x14ac:dyDescent="0.35">
      <c r="A9" t="s">
        <v>0</v>
      </c>
      <c r="B9">
        <v>2001</v>
      </c>
      <c r="C9">
        <v>7100000</v>
      </c>
      <c r="D9">
        <v>644</v>
      </c>
      <c r="E9" s="3">
        <f t="shared" si="0"/>
        <v>50410000000000</v>
      </c>
      <c r="F9" s="3">
        <f t="shared" si="1"/>
        <v>4572400000</v>
      </c>
      <c r="G9" s="3">
        <f t="shared" si="2"/>
        <v>414736</v>
      </c>
      <c r="H9" s="1"/>
    </row>
    <row r="10" spans="1:11" x14ac:dyDescent="0.35">
      <c r="A10" t="s">
        <v>4</v>
      </c>
      <c r="B10">
        <v>1995</v>
      </c>
      <c r="C10">
        <v>109000</v>
      </c>
      <c r="D10">
        <v>176</v>
      </c>
      <c r="E10" s="3">
        <f t="shared" si="0"/>
        <v>11881000000</v>
      </c>
      <c r="F10" s="3">
        <f t="shared" si="1"/>
        <v>19184000</v>
      </c>
      <c r="G10" s="3">
        <f t="shared" si="2"/>
        <v>30976</v>
      </c>
      <c r="H10" s="1"/>
      <c r="J10" s="5" t="s">
        <v>10</v>
      </c>
      <c r="K10" s="4">
        <v>18</v>
      </c>
    </row>
    <row r="11" spans="1:11" x14ac:dyDescent="0.35">
      <c r="A11" t="s">
        <v>4</v>
      </c>
      <c r="B11">
        <v>1996</v>
      </c>
      <c r="C11">
        <v>120000</v>
      </c>
      <c r="D11">
        <v>536</v>
      </c>
      <c r="E11" s="3">
        <f t="shared" si="0"/>
        <v>14400000000</v>
      </c>
      <c r="F11" s="3">
        <f t="shared" si="1"/>
        <v>64320000</v>
      </c>
      <c r="G11" s="3">
        <f t="shared" si="2"/>
        <v>287296</v>
      </c>
      <c r="H11" s="1"/>
      <c r="J11" s="5" t="s">
        <v>11</v>
      </c>
      <c r="K11" s="4">
        <f>(K10*F22)-(C22*D22)</f>
        <v>60557470257</v>
      </c>
    </row>
    <row r="12" spans="1:11" x14ac:dyDescent="0.35">
      <c r="A12" t="s">
        <v>4</v>
      </c>
      <c r="B12">
        <v>1997</v>
      </c>
      <c r="C12">
        <v>205000</v>
      </c>
      <c r="D12">
        <v>519</v>
      </c>
      <c r="E12" s="3">
        <f t="shared" si="0"/>
        <v>42025000000</v>
      </c>
      <c r="F12" s="3">
        <f t="shared" si="1"/>
        <v>106395000</v>
      </c>
      <c r="G12" s="3">
        <f t="shared" si="2"/>
        <v>269361</v>
      </c>
      <c r="H12" s="1"/>
      <c r="J12" s="5" t="s">
        <v>12</v>
      </c>
      <c r="K12" s="4">
        <f>(K10*E22)-(C22*C22)</f>
        <v>1205301670836005</v>
      </c>
    </row>
    <row r="13" spans="1:11" x14ac:dyDescent="0.35">
      <c r="A13" t="s">
        <v>4</v>
      </c>
      <c r="B13">
        <v>1998</v>
      </c>
      <c r="C13">
        <v>315000</v>
      </c>
      <c r="D13">
        <v>562</v>
      </c>
      <c r="E13" s="3">
        <f t="shared" si="0"/>
        <v>99225000000</v>
      </c>
      <c r="F13" s="3">
        <f t="shared" si="1"/>
        <v>177030000</v>
      </c>
      <c r="G13" s="3">
        <f t="shared" si="2"/>
        <v>315844</v>
      </c>
      <c r="H13" s="1"/>
      <c r="J13" s="5" t="s">
        <v>13</v>
      </c>
      <c r="K13" s="4">
        <f>(K10*G22)-(D22*D22)</f>
        <v>11412981</v>
      </c>
    </row>
    <row r="14" spans="1:11" x14ac:dyDescent="0.35">
      <c r="A14" t="s">
        <v>4</v>
      </c>
      <c r="B14">
        <v>1999</v>
      </c>
      <c r="C14">
        <v>2103333</v>
      </c>
      <c r="D14">
        <v>575</v>
      </c>
      <c r="E14" s="3">
        <f t="shared" si="0"/>
        <v>4424009708889</v>
      </c>
      <c r="F14" s="3">
        <f t="shared" si="1"/>
        <v>1209416475</v>
      </c>
      <c r="G14" s="3">
        <f t="shared" si="2"/>
        <v>330625</v>
      </c>
      <c r="H14" s="1"/>
      <c r="J14" s="5" t="s">
        <v>14</v>
      </c>
      <c r="K14" s="4">
        <f>SQRT(K12*K13)</f>
        <v>117286337944.87566</v>
      </c>
    </row>
    <row r="15" spans="1:11" x14ac:dyDescent="0.35">
      <c r="A15" t="s">
        <v>4</v>
      </c>
      <c r="B15">
        <v>2000</v>
      </c>
      <c r="C15">
        <v>3103333</v>
      </c>
      <c r="D15">
        <v>510</v>
      </c>
      <c r="E15" s="3">
        <f t="shared" si="0"/>
        <v>9630675708889</v>
      </c>
      <c r="F15" s="3">
        <f t="shared" si="1"/>
        <v>1582699830</v>
      </c>
      <c r="G15" s="3">
        <f t="shared" si="2"/>
        <v>260100</v>
      </c>
      <c r="H15" s="1"/>
      <c r="J15" s="5" t="s">
        <v>15</v>
      </c>
      <c r="K15" s="4">
        <f>K11/K14</f>
        <v>0.51632160504032354</v>
      </c>
    </row>
    <row r="16" spans="1:11" x14ac:dyDescent="0.35">
      <c r="A16" t="s">
        <v>4</v>
      </c>
      <c r="B16">
        <v>2001</v>
      </c>
      <c r="C16">
        <v>4103333</v>
      </c>
      <c r="D16">
        <v>520</v>
      </c>
      <c r="E16" s="3">
        <f t="shared" si="0"/>
        <v>16837341708889</v>
      </c>
      <c r="F16" s="3">
        <f t="shared" si="1"/>
        <v>2133733160</v>
      </c>
      <c r="G16" s="3">
        <f t="shared" si="2"/>
        <v>270400</v>
      </c>
      <c r="H16" s="1"/>
      <c r="J16" s="4"/>
      <c r="K16" s="4"/>
    </row>
    <row r="17" spans="1:11" x14ac:dyDescent="0.35">
      <c r="A17" t="s">
        <v>5</v>
      </c>
      <c r="B17">
        <v>1994</v>
      </c>
      <c r="C17">
        <v>240000</v>
      </c>
      <c r="D17">
        <v>14</v>
      </c>
      <c r="E17" s="3">
        <f t="shared" si="0"/>
        <v>57600000000</v>
      </c>
      <c r="F17" s="3">
        <f t="shared" si="1"/>
        <v>3360000</v>
      </c>
      <c r="G17" s="3">
        <f t="shared" si="2"/>
        <v>196</v>
      </c>
      <c r="H17" s="1"/>
      <c r="J17" s="6"/>
      <c r="K17" s="4"/>
    </row>
    <row r="18" spans="1:11" x14ac:dyDescent="0.35">
      <c r="A18" t="s">
        <v>5</v>
      </c>
      <c r="B18">
        <v>1999</v>
      </c>
      <c r="C18">
        <v>240000</v>
      </c>
      <c r="D18">
        <v>255</v>
      </c>
      <c r="E18" s="3">
        <f t="shared" si="0"/>
        <v>57600000000</v>
      </c>
      <c r="F18" s="3">
        <f t="shared" si="1"/>
        <v>61200000</v>
      </c>
      <c r="G18" s="3">
        <f t="shared" si="2"/>
        <v>65025</v>
      </c>
      <c r="H18" s="1"/>
      <c r="J18" s="4"/>
      <c r="K18" s="4"/>
    </row>
    <row r="19" spans="1:11" x14ac:dyDescent="0.35">
      <c r="A19" t="s">
        <v>5</v>
      </c>
      <c r="B19">
        <v>2000</v>
      </c>
      <c r="C19">
        <v>260000</v>
      </c>
      <c r="D19">
        <v>214</v>
      </c>
      <c r="E19" s="3">
        <f t="shared" si="0"/>
        <v>67600000000</v>
      </c>
      <c r="F19" s="3">
        <f t="shared" si="1"/>
        <v>55640000</v>
      </c>
      <c r="G19" s="3">
        <f t="shared" si="2"/>
        <v>45796</v>
      </c>
      <c r="H19" s="1"/>
      <c r="J19" s="4"/>
      <c r="K19" s="4"/>
    </row>
    <row r="20" spans="1:11" x14ac:dyDescent="0.35">
      <c r="A20" t="s">
        <v>5</v>
      </c>
      <c r="B20">
        <v>2001</v>
      </c>
      <c r="C20">
        <v>290000</v>
      </c>
      <c r="D20">
        <v>305</v>
      </c>
      <c r="E20" s="3">
        <f t="shared" si="0"/>
        <v>84100000000</v>
      </c>
      <c r="F20" s="3">
        <f t="shared" si="1"/>
        <v>88450000</v>
      </c>
      <c r="G20" s="3">
        <f t="shared" si="2"/>
        <v>93025</v>
      </c>
      <c r="H20" s="1"/>
    </row>
    <row r="21" spans="1:11" x14ac:dyDescent="0.35">
      <c r="A21" s="1"/>
      <c r="B21" s="1"/>
      <c r="D21" s="3"/>
      <c r="E21" s="7"/>
      <c r="F21" s="3"/>
      <c r="G21" s="3"/>
      <c r="H21" s="1"/>
    </row>
    <row r="22" spans="1:11" x14ac:dyDescent="0.35">
      <c r="A22" s="2" t="s">
        <v>9</v>
      </c>
      <c r="B22" s="1"/>
      <c r="C22">
        <f>SUM(C3:C21)</f>
        <v>25277999</v>
      </c>
      <c r="D22" s="3">
        <f>SUM(D3:D21)</f>
        <v>7887</v>
      </c>
      <c r="E22" s="7">
        <f>SUM(E3:E21)</f>
        <v>102459939126667</v>
      </c>
      <c r="F22" s="3">
        <f>SUM(F3:F21)</f>
        <v>14440280465</v>
      </c>
      <c r="G22" s="3">
        <f>SUM(G3:G21)</f>
        <v>4089875</v>
      </c>
      <c r="H22" s="1"/>
    </row>
    <row r="23" spans="1:11" x14ac:dyDescent="0.35">
      <c r="A23" s="1"/>
      <c r="B23" s="1"/>
      <c r="D23" s="3"/>
      <c r="E23" s="7"/>
      <c r="F23" s="3"/>
      <c r="G23" s="3"/>
      <c r="H23" s="1"/>
      <c r="J23" s="5"/>
      <c r="K23" s="4"/>
    </row>
    <row r="24" spans="1:11" x14ac:dyDescent="0.35">
      <c r="A24" s="8" t="s">
        <v>18</v>
      </c>
      <c r="B24" s="1"/>
      <c r="D24" s="3"/>
      <c r="E24" s="7"/>
      <c r="F24" s="3"/>
      <c r="G24" s="3"/>
      <c r="H24" s="1"/>
      <c r="J24" s="5"/>
      <c r="K24" s="4"/>
    </row>
    <row r="25" spans="1:11" x14ac:dyDescent="0.35">
      <c r="A25" s="2" t="s">
        <v>1</v>
      </c>
      <c r="B25" s="2" t="s">
        <v>2</v>
      </c>
      <c r="C25" s="2" t="s">
        <v>16</v>
      </c>
      <c r="D25" s="3" t="s">
        <v>3</v>
      </c>
      <c r="E25" s="2" t="s">
        <v>7</v>
      </c>
      <c r="F25" s="2" t="s">
        <v>6</v>
      </c>
      <c r="G25" s="2" t="s">
        <v>8</v>
      </c>
      <c r="H25" s="1"/>
      <c r="J25" s="5"/>
      <c r="K25" s="4"/>
    </row>
    <row r="26" spans="1:11" x14ac:dyDescent="0.35">
      <c r="A26" s="1" t="s">
        <v>0</v>
      </c>
      <c r="B26" s="1">
        <v>1995</v>
      </c>
      <c r="C26" s="1">
        <v>109000</v>
      </c>
      <c r="D26" s="3">
        <v>0.3235294117647059</v>
      </c>
      <c r="E26" s="3">
        <f>C26*C26</f>
        <v>11881000000</v>
      </c>
      <c r="F26" s="3">
        <f>C26*D26</f>
        <v>35264.705882352944</v>
      </c>
      <c r="G26" s="3">
        <f>D26*D26</f>
        <v>0.10467128027681662</v>
      </c>
      <c r="H26" s="1"/>
      <c r="J26" s="5"/>
      <c r="K26" s="4"/>
    </row>
    <row r="27" spans="1:11" x14ac:dyDescent="0.35">
      <c r="A27" s="1" t="s">
        <v>0</v>
      </c>
      <c r="B27" s="1">
        <v>1996</v>
      </c>
      <c r="C27" s="1">
        <v>180000</v>
      </c>
      <c r="D27" s="3">
        <v>0.31294964028776978</v>
      </c>
      <c r="E27" s="3">
        <f t="shared" ref="E27:E43" si="3">C27*C27</f>
        <v>32400000000</v>
      </c>
      <c r="F27" s="3">
        <f t="shared" ref="F27:F43" si="4">C27*D27</f>
        <v>56330.935251798561</v>
      </c>
      <c r="G27" s="3">
        <f t="shared" ref="G27:G43" si="5">D27*D27</f>
        <v>9.7937477356244501E-2</v>
      </c>
      <c r="H27" s="1"/>
      <c r="J27" s="5"/>
      <c r="K27" s="4"/>
    </row>
    <row r="28" spans="1:11" x14ac:dyDescent="0.35">
      <c r="A28" s="1" t="s">
        <v>0</v>
      </c>
      <c r="B28" s="1">
        <v>1997</v>
      </c>
      <c r="C28" s="1">
        <v>240000</v>
      </c>
      <c r="D28" s="3">
        <v>0.33783783783783783</v>
      </c>
      <c r="E28" s="3">
        <f t="shared" si="3"/>
        <v>57600000000</v>
      </c>
      <c r="F28" s="3">
        <f t="shared" si="4"/>
        <v>81081.08108108108</v>
      </c>
      <c r="G28" s="3">
        <f t="shared" si="5"/>
        <v>0.11413440467494521</v>
      </c>
      <c r="H28" s="1"/>
      <c r="J28" s="5"/>
    </row>
    <row r="29" spans="1:11" x14ac:dyDescent="0.35">
      <c r="A29" s="1" t="s">
        <v>0</v>
      </c>
      <c r="B29" s="1">
        <v>1998</v>
      </c>
      <c r="C29" s="1">
        <v>460000</v>
      </c>
      <c r="D29" s="3">
        <v>0.33946251768033947</v>
      </c>
      <c r="E29" s="3">
        <f t="shared" si="3"/>
        <v>211600000000</v>
      </c>
      <c r="F29" s="3">
        <f t="shared" si="4"/>
        <v>156152.75813295617</v>
      </c>
      <c r="G29" s="3">
        <f t="shared" si="5"/>
        <v>0.11523480090987478</v>
      </c>
      <c r="H29" s="1"/>
    </row>
    <row r="30" spans="1:11" x14ac:dyDescent="0.35">
      <c r="A30" s="1" t="s">
        <v>0</v>
      </c>
      <c r="B30" s="1">
        <v>1999</v>
      </c>
      <c r="C30" s="1">
        <v>2100000</v>
      </c>
      <c r="D30" s="3">
        <v>0.37899543378995432</v>
      </c>
      <c r="E30" s="3">
        <f t="shared" si="3"/>
        <v>4410000000000</v>
      </c>
      <c r="F30" s="3">
        <f t="shared" si="4"/>
        <v>795890.41095890407</v>
      </c>
      <c r="G30" s="3">
        <f t="shared" si="5"/>
        <v>0.14363753883363564</v>
      </c>
      <c r="H30" s="1"/>
      <c r="J30" s="6"/>
    </row>
    <row r="31" spans="1:11" x14ac:dyDescent="0.35">
      <c r="A31" s="1" t="s">
        <v>0</v>
      </c>
      <c r="B31" s="1">
        <v>2000</v>
      </c>
      <c r="C31" s="1">
        <v>4000000</v>
      </c>
      <c r="D31" s="3">
        <v>0.38199181446111868</v>
      </c>
      <c r="E31" s="3">
        <f t="shared" si="3"/>
        <v>16000000000000</v>
      </c>
      <c r="F31" s="3">
        <f t="shared" si="4"/>
        <v>1527967.2578444746</v>
      </c>
      <c r="G31" s="3">
        <f t="shared" si="5"/>
        <v>0.14591774631529772</v>
      </c>
      <c r="H31" s="1"/>
    </row>
    <row r="32" spans="1:11" x14ac:dyDescent="0.35">
      <c r="A32" s="1" t="s">
        <v>0</v>
      </c>
      <c r="B32" s="1">
        <v>2001</v>
      </c>
      <c r="C32" s="1">
        <v>7100000</v>
      </c>
      <c r="D32" s="3">
        <v>0.3235294117647059</v>
      </c>
      <c r="E32" s="3">
        <f t="shared" si="3"/>
        <v>50410000000000</v>
      </c>
      <c r="F32" s="3">
        <f t="shared" si="4"/>
        <v>2297058.823529412</v>
      </c>
      <c r="G32" s="3">
        <f t="shared" si="5"/>
        <v>0.10467128027681662</v>
      </c>
      <c r="H32" s="1"/>
    </row>
    <row r="33" spans="1:11" x14ac:dyDescent="0.35">
      <c r="A33" s="1" t="s">
        <v>4</v>
      </c>
      <c r="B33" s="1">
        <v>1995</v>
      </c>
      <c r="C33" s="1">
        <v>109000</v>
      </c>
      <c r="D33" s="3">
        <v>0.36363636363636365</v>
      </c>
      <c r="E33" s="3">
        <f t="shared" si="3"/>
        <v>11881000000</v>
      </c>
      <c r="F33" s="3">
        <f t="shared" si="4"/>
        <v>39636.36363636364</v>
      </c>
      <c r="G33" s="3">
        <f t="shared" si="5"/>
        <v>0.13223140495867769</v>
      </c>
      <c r="H33" s="1"/>
      <c r="I33" s="5"/>
      <c r="J33" s="5" t="s">
        <v>10</v>
      </c>
      <c r="K33" s="4">
        <v>18</v>
      </c>
    </row>
    <row r="34" spans="1:11" x14ac:dyDescent="0.35">
      <c r="A34" s="1" t="s">
        <v>4</v>
      </c>
      <c r="B34" s="1">
        <v>1996</v>
      </c>
      <c r="C34" s="1">
        <v>120000</v>
      </c>
      <c r="D34" s="3">
        <v>0.35510887772194305</v>
      </c>
      <c r="E34" s="3">
        <f t="shared" si="3"/>
        <v>14400000000</v>
      </c>
      <c r="F34" s="3">
        <f t="shared" si="4"/>
        <v>42613.065326633165</v>
      </c>
      <c r="G34" s="3">
        <f t="shared" si="5"/>
        <v>0.12610231503693789</v>
      </c>
      <c r="H34" s="1"/>
      <c r="I34" s="5"/>
      <c r="J34" s="5" t="s">
        <v>11</v>
      </c>
      <c r="K34" s="4">
        <f>(K33*F45)-(C45*D45)</f>
        <v>14777515.531701535</v>
      </c>
    </row>
    <row r="35" spans="1:11" x14ac:dyDescent="0.35">
      <c r="A35" s="1" t="s">
        <v>4</v>
      </c>
      <c r="B35" s="1">
        <v>1997</v>
      </c>
      <c r="C35" s="1">
        <v>205000</v>
      </c>
      <c r="D35" s="3">
        <v>0.36224489795918369</v>
      </c>
      <c r="E35" s="3">
        <f t="shared" si="3"/>
        <v>42025000000</v>
      </c>
      <c r="F35" s="3">
        <f t="shared" si="4"/>
        <v>74260.204081632663</v>
      </c>
      <c r="G35" s="3">
        <f t="shared" si="5"/>
        <v>0.13122136609745941</v>
      </c>
      <c r="H35" s="1"/>
      <c r="I35" s="5"/>
      <c r="J35" s="5" t="s">
        <v>12</v>
      </c>
      <c r="K35" s="4">
        <f>(K33*E45)-(C45*C45)</f>
        <v>1205301670836005</v>
      </c>
    </row>
    <row r="36" spans="1:11" x14ac:dyDescent="0.35">
      <c r="A36" s="1" t="s">
        <v>4</v>
      </c>
      <c r="B36" s="1">
        <v>1998</v>
      </c>
      <c r="C36" s="1">
        <v>315000</v>
      </c>
      <c r="D36" s="3">
        <v>0.38356164383561642</v>
      </c>
      <c r="E36" s="3">
        <f t="shared" si="3"/>
        <v>99225000000</v>
      </c>
      <c r="F36" s="3">
        <f t="shared" si="4"/>
        <v>120821.91780821916</v>
      </c>
      <c r="G36" s="3">
        <f t="shared" si="5"/>
        <v>0.14711953462188027</v>
      </c>
      <c r="H36" s="1"/>
      <c r="I36" s="5"/>
      <c r="J36" s="5" t="s">
        <v>13</v>
      </c>
      <c r="K36" s="4">
        <f>(K33*G45)-(D45*D45)</f>
        <v>1.6482123658084404</v>
      </c>
    </row>
    <row r="37" spans="1:11" x14ac:dyDescent="0.35">
      <c r="A37" s="1" t="s">
        <v>4</v>
      </c>
      <c r="B37" s="1">
        <v>1999</v>
      </c>
      <c r="C37" s="1">
        <v>2103333</v>
      </c>
      <c r="D37" s="3">
        <v>0.42158273381294964</v>
      </c>
      <c r="E37" s="3">
        <f t="shared" si="3"/>
        <v>4424009708889</v>
      </c>
      <c r="F37" s="3">
        <f t="shared" si="4"/>
        <v>886728.87625899282</v>
      </c>
      <c r="G37" s="3">
        <f t="shared" si="5"/>
        <v>0.17773200144920034</v>
      </c>
      <c r="H37" s="1"/>
      <c r="I37" s="5"/>
      <c r="J37" s="5" t="s">
        <v>14</v>
      </c>
      <c r="K37" s="4">
        <f>SQRT(K35*K36)</f>
        <v>44571214.010855459</v>
      </c>
    </row>
    <row r="38" spans="1:11" x14ac:dyDescent="0.35">
      <c r="A38" s="1" t="s">
        <v>4</v>
      </c>
      <c r="B38" s="1">
        <v>2000</v>
      </c>
      <c r="C38" s="1">
        <v>3103333</v>
      </c>
      <c r="D38" s="3">
        <v>0.4759036144578313</v>
      </c>
      <c r="E38" s="3">
        <f t="shared" si="3"/>
        <v>9630675708889</v>
      </c>
      <c r="F38" s="3">
        <f t="shared" si="4"/>
        <v>1476887.3915662649</v>
      </c>
      <c r="G38" s="3">
        <f t="shared" si="5"/>
        <v>0.22648425025402813</v>
      </c>
      <c r="H38" s="1"/>
      <c r="I38" s="5"/>
      <c r="J38" s="5" t="s">
        <v>15</v>
      </c>
      <c r="K38" s="4">
        <f>K34/K37</f>
        <v>0.33154841885398106</v>
      </c>
    </row>
    <row r="39" spans="1:11" x14ac:dyDescent="0.35">
      <c r="A39" s="1" t="s">
        <v>4</v>
      </c>
      <c r="B39" s="1">
        <v>2001</v>
      </c>
      <c r="C39" s="1">
        <v>4103333</v>
      </c>
      <c r="D39" s="3">
        <v>0.47690014903129657</v>
      </c>
      <c r="E39" s="3">
        <f t="shared" si="3"/>
        <v>16837341708889</v>
      </c>
      <c r="F39" s="3">
        <f t="shared" si="4"/>
        <v>1956880.1192250373</v>
      </c>
      <c r="G39" s="3">
        <f t="shared" si="5"/>
        <v>0.22743375214607289</v>
      </c>
      <c r="H39" s="1"/>
    </row>
    <row r="40" spans="1:11" x14ac:dyDescent="0.35">
      <c r="A40" s="1" t="s">
        <v>5</v>
      </c>
      <c r="B40" s="1">
        <v>1994</v>
      </c>
      <c r="C40" s="1">
        <v>240000</v>
      </c>
      <c r="D40" s="3">
        <v>0.14285714285714285</v>
      </c>
      <c r="E40" s="3">
        <f t="shared" si="3"/>
        <v>57600000000</v>
      </c>
      <c r="F40" s="3">
        <f t="shared" si="4"/>
        <v>34285.714285714283</v>
      </c>
      <c r="G40" s="3">
        <f t="shared" si="5"/>
        <v>2.0408163265306121E-2</v>
      </c>
      <c r="H40" s="1"/>
    </row>
    <row r="41" spans="1:11" x14ac:dyDescent="0.35">
      <c r="A41" s="1" t="s">
        <v>5</v>
      </c>
      <c r="B41" s="1">
        <v>1999</v>
      </c>
      <c r="C41" s="1">
        <v>240000</v>
      </c>
      <c r="D41" s="3">
        <v>0.36271186440677966</v>
      </c>
      <c r="E41" s="3">
        <f t="shared" si="3"/>
        <v>57600000000</v>
      </c>
      <c r="F41" s="3">
        <f t="shared" si="4"/>
        <v>87050.847457627126</v>
      </c>
      <c r="G41" s="3">
        <f t="shared" si="5"/>
        <v>0.13155989658144213</v>
      </c>
      <c r="H41" s="1"/>
    </row>
    <row r="42" spans="1:11" x14ac:dyDescent="0.35">
      <c r="A42" s="1" t="s">
        <v>5</v>
      </c>
      <c r="B42" s="1">
        <v>2000</v>
      </c>
      <c r="C42" s="1">
        <v>260000</v>
      </c>
      <c r="D42" s="3">
        <v>0.40080971659919029</v>
      </c>
      <c r="E42" s="3">
        <f t="shared" si="3"/>
        <v>67600000000</v>
      </c>
      <c r="F42" s="3">
        <f t="shared" si="4"/>
        <v>104210.52631578948</v>
      </c>
      <c r="G42" s="3">
        <f t="shared" si="5"/>
        <v>0.16064842892032324</v>
      </c>
    </row>
    <row r="43" spans="1:11" x14ac:dyDescent="0.35">
      <c r="A43" s="1" t="s">
        <v>5</v>
      </c>
      <c r="B43" s="1">
        <v>2001</v>
      </c>
      <c r="C43" s="1">
        <v>290000</v>
      </c>
      <c r="D43" s="3">
        <v>0.29117647058823531</v>
      </c>
      <c r="E43" s="3">
        <f t="shared" si="3"/>
        <v>84100000000</v>
      </c>
      <c r="F43" s="3">
        <f t="shared" si="4"/>
        <v>84441.176470588238</v>
      </c>
      <c r="G43" s="3">
        <f t="shared" si="5"/>
        <v>8.478373702422147E-2</v>
      </c>
    </row>
    <row r="45" spans="1:11" x14ac:dyDescent="0.35">
      <c r="A45" s="2" t="s">
        <v>9</v>
      </c>
      <c r="C45">
        <f>SUM(C26:C44)</f>
        <v>25277999</v>
      </c>
      <c r="D45" s="4">
        <f>SUM(D26:D44)</f>
        <v>6.4347895424929646</v>
      </c>
      <c r="E45" s="4">
        <f>SUM(E26:E44)</f>
        <v>102459939126667</v>
      </c>
      <c r="F45" s="4">
        <f>SUM(F26:F44)</f>
        <v>9857562.1751138419</v>
      </c>
      <c r="G45" s="4">
        <f>SUM(G26:G44)</f>
        <v>2.3919293789991811</v>
      </c>
    </row>
    <row r="83" spans="1:11" x14ac:dyDescent="0.35">
      <c r="A83" s="9"/>
      <c r="B83" s="1"/>
      <c r="C83" s="1"/>
      <c r="D83" s="1"/>
      <c r="E83" s="1"/>
      <c r="F83" s="1"/>
      <c r="G83" s="1"/>
      <c r="H83" s="1"/>
      <c r="J83" s="4"/>
      <c r="K83" s="4"/>
    </row>
    <row r="84" spans="1:11" x14ac:dyDescent="0.35">
      <c r="A84" s="2" t="s">
        <v>1</v>
      </c>
      <c r="B84" s="2" t="s">
        <v>2</v>
      </c>
      <c r="C84" s="2" t="s">
        <v>16</v>
      </c>
      <c r="D84" s="2" t="s">
        <v>3</v>
      </c>
      <c r="E84" s="2" t="s">
        <v>7</v>
      </c>
      <c r="F84" s="2" t="s">
        <v>6</v>
      </c>
      <c r="G84" s="2" t="s">
        <v>8</v>
      </c>
      <c r="H84" s="1"/>
    </row>
    <row r="85" spans="1:11" x14ac:dyDescent="0.35">
      <c r="A85" s="1" t="s">
        <v>0</v>
      </c>
      <c r="B85" s="1">
        <v>1998</v>
      </c>
      <c r="C85">
        <v>460000</v>
      </c>
      <c r="D85" s="3">
        <v>0.33946251768033947</v>
      </c>
      <c r="E85" s="7">
        <f>C85*C85</f>
        <v>211600000000</v>
      </c>
      <c r="F85" s="3">
        <f>C85*D85</f>
        <v>156152.75813295617</v>
      </c>
      <c r="G85" s="3">
        <f>D85*D85</f>
        <v>0.11523480090987478</v>
      </c>
      <c r="H85" s="1"/>
    </row>
    <row r="86" spans="1:11" x14ac:dyDescent="0.35">
      <c r="A86" s="1" t="s">
        <v>0</v>
      </c>
      <c r="B86" s="1">
        <v>1999</v>
      </c>
      <c r="C86">
        <v>2100000</v>
      </c>
      <c r="D86" s="3">
        <v>0.37899543378995432</v>
      </c>
      <c r="E86" s="7">
        <f t="shared" ref="E86:E96" si="6">C86*C86</f>
        <v>4410000000000</v>
      </c>
      <c r="F86" s="3">
        <f t="shared" ref="F86:F96" si="7">C86*D86</f>
        <v>795890.41095890407</v>
      </c>
      <c r="G86" s="3">
        <f t="shared" ref="G86:G96" si="8">D86*D86</f>
        <v>0.14363753883363564</v>
      </c>
      <c r="H86" s="1"/>
    </row>
    <row r="87" spans="1:11" x14ac:dyDescent="0.35">
      <c r="A87" s="1" t="s">
        <v>0</v>
      </c>
      <c r="B87" s="1">
        <v>2000</v>
      </c>
      <c r="C87">
        <v>4000000</v>
      </c>
      <c r="D87" s="3">
        <v>0.38199181446111868</v>
      </c>
      <c r="E87" s="7">
        <f t="shared" si="6"/>
        <v>16000000000000</v>
      </c>
      <c r="F87" s="3">
        <f t="shared" si="7"/>
        <v>1527967.2578444746</v>
      </c>
      <c r="G87" s="3">
        <f t="shared" si="8"/>
        <v>0.14591774631529772</v>
      </c>
      <c r="H87" s="1"/>
      <c r="J87" s="5" t="s">
        <v>10</v>
      </c>
      <c r="K87" s="4">
        <v>12</v>
      </c>
    </row>
    <row r="88" spans="1:11" x14ac:dyDescent="0.35">
      <c r="A88" s="1" t="s">
        <v>0</v>
      </c>
      <c r="B88" s="1">
        <v>2001</v>
      </c>
      <c r="C88">
        <v>7100000</v>
      </c>
      <c r="D88" s="3">
        <v>0.3235294117647059</v>
      </c>
      <c r="E88" s="7">
        <f t="shared" si="6"/>
        <v>50410000000000</v>
      </c>
      <c r="F88" s="3">
        <f t="shared" si="7"/>
        <v>2297058.823529412</v>
      </c>
      <c r="G88" s="3">
        <f t="shared" si="8"/>
        <v>0.10467128027681662</v>
      </c>
      <c r="H88" s="1"/>
      <c r="J88" s="5" t="s">
        <v>11</v>
      </c>
      <c r="K88" s="4">
        <f>(K87*F98)-(C98*D98)</f>
        <v>7853396.9072016031</v>
      </c>
    </row>
    <row r="89" spans="1:11" x14ac:dyDescent="0.35">
      <c r="A89" s="1" t="s">
        <v>4</v>
      </c>
      <c r="B89" s="1">
        <v>1998</v>
      </c>
      <c r="C89">
        <v>315000</v>
      </c>
      <c r="D89" s="3">
        <v>0.38356164383561642</v>
      </c>
      <c r="E89" s="7">
        <f t="shared" si="6"/>
        <v>99225000000</v>
      </c>
      <c r="F89" s="3">
        <f t="shared" si="7"/>
        <v>120821.91780821916</v>
      </c>
      <c r="G89" s="3">
        <f t="shared" si="8"/>
        <v>0.14711953462188027</v>
      </c>
      <c r="H89" s="1"/>
      <c r="J89" s="5" t="s">
        <v>12</v>
      </c>
      <c r="K89" s="4">
        <f>(K87*E98)-(C98*C98)</f>
        <v>636257849150003</v>
      </c>
    </row>
    <row r="90" spans="1:11" x14ac:dyDescent="0.35">
      <c r="A90" s="1" t="s">
        <v>4</v>
      </c>
      <c r="B90" s="1">
        <v>1999</v>
      </c>
      <c r="C90">
        <v>2103333</v>
      </c>
      <c r="D90" s="3">
        <v>0.42158273381294964</v>
      </c>
      <c r="E90" s="7">
        <f t="shared" si="6"/>
        <v>4424009708889</v>
      </c>
      <c r="F90" s="3">
        <f t="shared" si="7"/>
        <v>886728.87625899282</v>
      </c>
      <c r="G90" s="3">
        <f t="shared" si="8"/>
        <v>0.17773200144920034</v>
      </c>
      <c r="H90" s="1"/>
      <c r="J90" s="5" t="s">
        <v>13</v>
      </c>
      <c r="K90" s="4">
        <f>(K87*G98)-(D98*D98)</f>
        <v>1.0477064830066851</v>
      </c>
    </row>
    <row r="91" spans="1:11" x14ac:dyDescent="0.35">
      <c r="A91" s="1" t="s">
        <v>4</v>
      </c>
      <c r="B91" s="1">
        <v>2000</v>
      </c>
      <c r="C91">
        <v>3103333</v>
      </c>
      <c r="D91" s="3">
        <v>0.4759036144578313</v>
      </c>
      <c r="E91" s="7">
        <f t="shared" si="6"/>
        <v>9630675708889</v>
      </c>
      <c r="F91" s="3">
        <f t="shared" si="7"/>
        <v>1476887.3915662649</v>
      </c>
      <c r="G91" s="3">
        <f t="shared" si="8"/>
        <v>0.22648425025402813</v>
      </c>
      <c r="H91" s="1"/>
      <c r="J91" s="5" t="s">
        <v>14</v>
      </c>
      <c r="K91" s="4">
        <f>SQRT(K89*K90)</f>
        <v>25818820.139935669</v>
      </c>
    </row>
    <row r="92" spans="1:11" x14ac:dyDescent="0.35">
      <c r="A92" s="1" t="s">
        <v>4</v>
      </c>
      <c r="B92" s="1">
        <v>2001</v>
      </c>
      <c r="C92">
        <v>4103333</v>
      </c>
      <c r="D92" s="3">
        <v>0.47690014903129657</v>
      </c>
      <c r="E92" s="7">
        <f t="shared" si="6"/>
        <v>16837341708889</v>
      </c>
      <c r="F92" s="3">
        <f t="shared" si="7"/>
        <v>1956880.1192250373</v>
      </c>
      <c r="G92" s="3">
        <f t="shared" si="8"/>
        <v>0.22743375214607289</v>
      </c>
      <c r="H92" s="1"/>
      <c r="J92" s="5" t="s">
        <v>15</v>
      </c>
      <c r="K92">
        <f>K88/K91</f>
        <v>0.30417334582436001</v>
      </c>
    </row>
    <row r="93" spans="1:11" x14ac:dyDescent="0.35">
      <c r="A93" s="1" t="s">
        <v>5</v>
      </c>
      <c r="B93" s="1">
        <v>1994</v>
      </c>
      <c r="C93">
        <v>240000</v>
      </c>
      <c r="D93" s="3">
        <v>0.14285714285714285</v>
      </c>
      <c r="E93" s="7">
        <f t="shared" si="6"/>
        <v>57600000000</v>
      </c>
      <c r="F93" s="3">
        <f t="shared" si="7"/>
        <v>34285.714285714283</v>
      </c>
      <c r="G93" s="3">
        <f t="shared" si="8"/>
        <v>2.0408163265306121E-2</v>
      </c>
      <c r="H93" s="1"/>
    </row>
    <row r="94" spans="1:11" x14ac:dyDescent="0.35">
      <c r="A94" s="1" t="s">
        <v>5</v>
      </c>
      <c r="B94" s="1">
        <v>1999</v>
      </c>
      <c r="C94">
        <v>240000</v>
      </c>
      <c r="D94" s="3">
        <v>0.36271186440677966</v>
      </c>
      <c r="E94" s="7">
        <f t="shared" si="6"/>
        <v>57600000000</v>
      </c>
      <c r="F94" s="3">
        <f t="shared" si="7"/>
        <v>87050.847457627126</v>
      </c>
      <c r="G94" s="3">
        <f t="shared" si="8"/>
        <v>0.13155989658144213</v>
      </c>
      <c r="H94" s="1"/>
      <c r="J94" s="6"/>
    </row>
    <row r="95" spans="1:11" x14ac:dyDescent="0.35">
      <c r="A95" s="1" t="s">
        <v>5</v>
      </c>
      <c r="B95" s="1">
        <v>2000</v>
      </c>
      <c r="C95">
        <v>260000</v>
      </c>
      <c r="D95" s="3">
        <v>0.40080971659919029</v>
      </c>
      <c r="E95" s="7">
        <f t="shared" si="6"/>
        <v>67600000000</v>
      </c>
      <c r="F95" s="3">
        <f t="shared" si="7"/>
        <v>104210.52631578948</v>
      </c>
      <c r="G95" s="3">
        <f t="shared" si="8"/>
        <v>0.16064842892032324</v>
      </c>
      <c r="H95" s="1"/>
    </row>
    <row r="96" spans="1:11" x14ac:dyDescent="0.35">
      <c r="A96" s="1" t="s">
        <v>5</v>
      </c>
      <c r="B96" s="1">
        <v>2001</v>
      </c>
      <c r="C96">
        <v>290000</v>
      </c>
      <c r="D96" s="3">
        <v>0.29117647058823531</v>
      </c>
      <c r="E96" s="7">
        <f t="shared" si="6"/>
        <v>84100000000</v>
      </c>
      <c r="F96" s="3">
        <f t="shared" si="7"/>
        <v>84441.176470588238</v>
      </c>
      <c r="G96" s="3">
        <f t="shared" si="8"/>
        <v>8.478373702422147E-2</v>
      </c>
      <c r="H96" s="1"/>
    </row>
    <row r="97" spans="1:8" x14ac:dyDescent="0.35">
      <c r="A97" s="1"/>
      <c r="B97" s="1"/>
      <c r="C97" s="1"/>
      <c r="D97" s="1"/>
      <c r="E97" s="1"/>
      <c r="F97" s="1"/>
      <c r="G97" s="1"/>
      <c r="H97" s="1"/>
    </row>
    <row r="98" spans="1:8" x14ac:dyDescent="0.35">
      <c r="A98" s="2" t="s">
        <v>9</v>
      </c>
      <c r="B98" s="1"/>
      <c r="C98" s="1">
        <f>SUM(C85:C97)</f>
        <v>24314999</v>
      </c>
      <c r="D98" s="3">
        <f>SUM(D85:D97)</f>
        <v>4.3794825132851605</v>
      </c>
      <c r="E98" s="7">
        <f>SUM(E85:E97)</f>
        <v>102289752126667</v>
      </c>
      <c r="F98" s="3">
        <f>SUM(F85:F97)</f>
        <v>9528375.8198539801</v>
      </c>
      <c r="G98" s="3">
        <f>SUM(G85:G97)</f>
        <v>1.6856311305980993</v>
      </c>
      <c r="H98" s="1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CDAF7-90AF-4FE5-9C2D-9686390FFF4C}">
  <dimension ref="A1:J16"/>
  <sheetViews>
    <sheetView workbookViewId="0">
      <selection activeCell="A11" sqref="A11"/>
    </sheetView>
  </sheetViews>
  <sheetFormatPr defaultRowHeight="14.5" x14ac:dyDescent="0.35"/>
  <cols>
    <col min="5" max="5" width="17.90625" customWidth="1"/>
    <col min="6" max="6" width="16" customWidth="1"/>
    <col min="7" max="7" width="11.26953125" customWidth="1"/>
    <col min="9" max="9" width="12.453125" customWidth="1"/>
  </cols>
  <sheetData>
    <row r="1" spans="1:10" x14ac:dyDescent="0.35">
      <c r="A1" s="8" t="s">
        <v>62</v>
      </c>
    </row>
    <row r="2" spans="1:10" x14ac:dyDescent="0.35">
      <c r="A2" s="2" t="s">
        <v>19</v>
      </c>
      <c r="B2" s="2" t="s">
        <v>20</v>
      </c>
      <c r="C2" s="2" t="s">
        <v>16</v>
      </c>
      <c r="D2" s="2" t="s">
        <v>61</v>
      </c>
      <c r="E2" s="2" t="s">
        <v>7</v>
      </c>
      <c r="F2" s="2" t="s">
        <v>6</v>
      </c>
      <c r="G2" s="2" t="s">
        <v>8</v>
      </c>
    </row>
    <row r="3" spans="1:10" x14ac:dyDescent="0.35">
      <c r="A3" s="1" t="s">
        <v>21</v>
      </c>
      <c r="B3" s="1">
        <v>2001</v>
      </c>
      <c r="C3" s="10">
        <v>200000</v>
      </c>
      <c r="D3">
        <v>590</v>
      </c>
      <c r="E3" s="3">
        <f>C3*C3</f>
        <v>40000000000</v>
      </c>
      <c r="F3" s="3">
        <f>C3*D3</f>
        <v>118000000</v>
      </c>
      <c r="G3" s="3">
        <f>D3*D3</f>
        <v>348100</v>
      </c>
    </row>
    <row r="4" spans="1:10" x14ac:dyDescent="0.35">
      <c r="A4" s="1"/>
      <c r="B4" s="1"/>
      <c r="C4" s="1"/>
      <c r="D4" s="1"/>
      <c r="E4" s="1"/>
      <c r="F4" s="1"/>
      <c r="G4" s="1"/>
    </row>
    <row r="5" spans="1:10" x14ac:dyDescent="0.35">
      <c r="A5" s="2" t="s">
        <v>9</v>
      </c>
      <c r="B5" s="1"/>
      <c r="C5" s="1">
        <f>SUM(C3:C4)</f>
        <v>200000</v>
      </c>
      <c r="D5" s="3">
        <f>SUM(D3:D4)</f>
        <v>590</v>
      </c>
      <c r="E5" s="3">
        <f>SUM(E3:E4)</f>
        <v>40000000000</v>
      </c>
      <c r="F5" s="3">
        <f>SUM(F3:F4)</f>
        <v>118000000</v>
      </c>
      <c r="G5" s="3">
        <f>SUM(G3:G4)</f>
        <v>348100</v>
      </c>
    </row>
    <row r="6" spans="1:10" x14ac:dyDescent="0.35">
      <c r="I6" t="s">
        <v>10</v>
      </c>
      <c r="J6">
        <v>1</v>
      </c>
    </row>
    <row r="7" spans="1:10" x14ac:dyDescent="0.35">
      <c r="I7" t="s">
        <v>11</v>
      </c>
      <c r="J7">
        <f>F5-(C5*D5)</f>
        <v>0</v>
      </c>
    </row>
    <row r="9" spans="1:10" x14ac:dyDescent="0.35">
      <c r="I9" t="s">
        <v>15</v>
      </c>
      <c r="J9">
        <v>0</v>
      </c>
    </row>
    <row r="11" spans="1:10" x14ac:dyDescent="0.35">
      <c r="A11" s="8" t="s">
        <v>18</v>
      </c>
    </row>
    <row r="12" spans="1:10" x14ac:dyDescent="0.35">
      <c r="A12" s="2" t="s">
        <v>19</v>
      </c>
      <c r="B12" s="2" t="s">
        <v>20</v>
      </c>
      <c r="C12" s="2" t="s">
        <v>22</v>
      </c>
      <c r="D12" s="2" t="s">
        <v>3</v>
      </c>
      <c r="E12" s="2" t="s">
        <v>7</v>
      </c>
      <c r="F12" s="2" t="s">
        <v>6</v>
      </c>
      <c r="G12" s="2" t="s">
        <v>8</v>
      </c>
    </row>
    <row r="13" spans="1:10" x14ac:dyDescent="0.35">
      <c r="A13" s="10" t="s">
        <v>21</v>
      </c>
      <c r="B13" s="10">
        <v>2001</v>
      </c>
      <c r="C13" s="10">
        <v>200000</v>
      </c>
      <c r="D13" s="11">
        <v>0.40296296296296302</v>
      </c>
      <c r="E13" s="11">
        <f>C13*C13</f>
        <v>40000000000</v>
      </c>
      <c r="F13" s="11">
        <f>C13*D13</f>
        <v>80592.592592592599</v>
      </c>
      <c r="G13" s="11">
        <f>D13*D13</f>
        <v>0.1623791495198903</v>
      </c>
      <c r="I13" t="s">
        <v>10</v>
      </c>
      <c r="J13">
        <v>1</v>
      </c>
    </row>
    <row r="14" spans="1:10" x14ac:dyDescent="0.35">
      <c r="A14" s="10"/>
      <c r="B14" s="10"/>
      <c r="C14" s="10"/>
      <c r="D14" s="10"/>
      <c r="E14" s="10"/>
      <c r="F14" s="10"/>
      <c r="G14" s="10"/>
      <c r="I14" t="s">
        <v>11</v>
      </c>
      <c r="J14">
        <v>0</v>
      </c>
    </row>
    <row r="15" spans="1:10" x14ac:dyDescent="0.35">
      <c r="A15" s="2" t="s">
        <v>9</v>
      </c>
      <c r="B15" s="10"/>
      <c r="C15" s="10">
        <f>SUM(C13:C14)</f>
        <v>200000</v>
      </c>
      <c r="D15" s="11">
        <f>SUM(D13:D14)</f>
        <v>0.40296296296296302</v>
      </c>
      <c r="E15" s="11">
        <f>SUM(E13:E14)</f>
        <v>40000000000</v>
      </c>
      <c r="F15" s="11">
        <f>SUM(F13:F14)</f>
        <v>80592.592592592599</v>
      </c>
      <c r="G15" s="11">
        <f>SUM(G13:G14)</f>
        <v>0.1623791495198903</v>
      </c>
    </row>
    <row r="16" spans="1:10" x14ac:dyDescent="0.35">
      <c r="I16" t="s">
        <v>15</v>
      </c>
      <c r="J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08DCD-A1EB-45DC-BC9A-C0487013C7E9}">
  <dimension ref="A1:J137"/>
  <sheetViews>
    <sheetView workbookViewId="0">
      <selection activeCell="A70" sqref="A70"/>
    </sheetView>
  </sheetViews>
  <sheetFormatPr defaultRowHeight="14.5" x14ac:dyDescent="0.35"/>
  <cols>
    <col min="1" max="1" width="13" customWidth="1"/>
    <col min="4" max="4" width="9.81640625" style="4" customWidth="1"/>
    <col min="5" max="5" width="20.6328125" customWidth="1"/>
    <col min="6" max="6" width="16.54296875" customWidth="1"/>
    <col min="7" max="7" width="13.7265625" customWidth="1"/>
    <col min="9" max="9" width="13.6328125" customWidth="1"/>
    <col min="10" max="10" width="20.54296875" bestFit="1" customWidth="1"/>
  </cols>
  <sheetData>
    <row r="1" spans="1:10" x14ac:dyDescent="0.35">
      <c r="A1" s="8" t="s">
        <v>17</v>
      </c>
    </row>
    <row r="2" spans="1:10" x14ac:dyDescent="0.35">
      <c r="A2" s="2" t="s">
        <v>19</v>
      </c>
      <c r="B2" s="2" t="s">
        <v>20</v>
      </c>
      <c r="C2" s="2" t="s">
        <v>16</v>
      </c>
      <c r="D2" s="12" t="s">
        <v>61</v>
      </c>
      <c r="E2" s="2" t="s">
        <v>7</v>
      </c>
      <c r="F2" s="2" t="s">
        <v>6</v>
      </c>
      <c r="G2" s="2" t="s">
        <v>8</v>
      </c>
      <c r="H2" s="1"/>
    </row>
    <row r="3" spans="1:10" x14ac:dyDescent="0.35">
      <c r="A3" t="s">
        <v>23</v>
      </c>
      <c r="B3">
        <v>1999</v>
      </c>
      <c r="C3">
        <v>200000</v>
      </c>
      <c r="D3">
        <v>93</v>
      </c>
      <c r="E3" s="3">
        <f>C3*C3</f>
        <v>40000000000</v>
      </c>
      <c r="F3" s="3">
        <f>C3*D3</f>
        <v>18600000</v>
      </c>
      <c r="G3" s="3">
        <f>D3*D3</f>
        <v>8649</v>
      </c>
      <c r="H3" s="1"/>
    </row>
    <row r="4" spans="1:10" x14ac:dyDescent="0.35">
      <c r="A4" t="s">
        <v>23</v>
      </c>
      <c r="B4">
        <v>2000</v>
      </c>
      <c r="C4">
        <v>200000</v>
      </c>
      <c r="D4">
        <v>353</v>
      </c>
      <c r="E4" s="3">
        <f t="shared" ref="E4:E66" si="0">C4*C4</f>
        <v>40000000000</v>
      </c>
      <c r="F4" s="3">
        <f t="shared" ref="F4:F66" si="1">C4*D4</f>
        <v>70600000</v>
      </c>
      <c r="G4" s="3">
        <f t="shared" ref="G4:G66" si="2">D4*D4</f>
        <v>124609</v>
      </c>
      <c r="H4" s="1"/>
    </row>
    <row r="5" spans="1:10" x14ac:dyDescent="0.35">
      <c r="A5" t="s">
        <v>23</v>
      </c>
      <c r="B5">
        <v>2001</v>
      </c>
      <c r="C5">
        <v>305000</v>
      </c>
      <c r="D5">
        <v>577</v>
      </c>
      <c r="E5" s="3">
        <f t="shared" si="0"/>
        <v>93025000000</v>
      </c>
      <c r="F5" s="3">
        <f t="shared" si="1"/>
        <v>175985000</v>
      </c>
      <c r="G5" s="3">
        <f t="shared" si="2"/>
        <v>332929</v>
      </c>
      <c r="H5" s="1"/>
    </row>
    <row r="6" spans="1:10" x14ac:dyDescent="0.35">
      <c r="A6" t="s">
        <v>24</v>
      </c>
      <c r="B6">
        <v>1996</v>
      </c>
      <c r="C6">
        <v>150000</v>
      </c>
      <c r="D6">
        <v>22</v>
      </c>
      <c r="E6" s="3">
        <f t="shared" si="0"/>
        <v>22500000000</v>
      </c>
      <c r="F6" s="3">
        <f t="shared" si="1"/>
        <v>3300000</v>
      </c>
      <c r="G6" s="3">
        <f t="shared" si="2"/>
        <v>484</v>
      </c>
      <c r="H6" s="1"/>
    </row>
    <row r="7" spans="1:10" x14ac:dyDescent="0.35">
      <c r="A7" t="s">
        <v>24</v>
      </c>
      <c r="B7">
        <v>1997</v>
      </c>
      <c r="C7">
        <v>150000</v>
      </c>
      <c r="D7">
        <v>188</v>
      </c>
      <c r="E7" s="3">
        <f t="shared" si="0"/>
        <v>22500000000</v>
      </c>
      <c r="F7" s="3">
        <f t="shared" si="1"/>
        <v>28200000</v>
      </c>
      <c r="G7" s="3">
        <f t="shared" si="2"/>
        <v>35344</v>
      </c>
      <c r="H7" s="1"/>
    </row>
    <row r="8" spans="1:10" x14ac:dyDescent="0.35">
      <c r="A8" t="s">
        <v>24</v>
      </c>
      <c r="B8">
        <v>1998</v>
      </c>
      <c r="C8">
        <v>180000</v>
      </c>
      <c r="D8">
        <v>497</v>
      </c>
      <c r="E8" s="3">
        <f t="shared" si="0"/>
        <v>32400000000</v>
      </c>
      <c r="F8" s="3">
        <f t="shared" si="1"/>
        <v>89460000</v>
      </c>
      <c r="G8" s="3">
        <f t="shared" si="2"/>
        <v>247009</v>
      </c>
      <c r="H8" s="1"/>
    </row>
    <row r="9" spans="1:10" x14ac:dyDescent="0.35">
      <c r="A9" t="s">
        <v>24</v>
      </c>
      <c r="B9">
        <v>1999</v>
      </c>
      <c r="C9">
        <v>400000</v>
      </c>
      <c r="D9">
        <v>546</v>
      </c>
      <c r="E9" s="3">
        <f t="shared" si="0"/>
        <v>160000000000</v>
      </c>
      <c r="F9" s="3">
        <f t="shared" si="1"/>
        <v>218400000</v>
      </c>
      <c r="G9" s="3">
        <f t="shared" si="2"/>
        <v>298116</v>
      </c>
      <c r="H9" s="1"/>
      <c r="I9" s="8" t="s">
        <v>10</v>
      </c>
      <c r="J9">
        <v>64</v>
      </c>
    </row>
    <row r="10" spans="1:10" x14ac:dyDescent="0.35">
      <c r="A10" t="s">
        <v>24</v>
      </c>
      <c r="B10">
        <v>2000</v>
      </c>
      <c r="C10">
        <v>2933333</v>
      </c>
      <c r="D10">
        <v>576</v>
      </c>
      <c r="E10" s="3">
        <f t="shared" si="0"/>
        <v>8604442488889</v>
      </c>
      <c r="F10" s="3">
        <f t="shared" si="1"/>
        <v>1689599808</v>
      </c>
      <c r="G10" s="3">
        <f t="shared" si="2"/>
        <v>331776</v>
      </c>
      <c r="H10" s="1"/>
      <c r="I10" s="8" t="s">
        <v>11</v>
      </c>
      <c r="J10" s="4">
        <f>(J9*F68)-(C68*D68)</f>
        <v>506782646112</v>
      </c>
    </row>
    <row r="11" spans="1:10" x14ac:dyDescent="0.35">
      <c r="A11" t="s">
        <v>24</v>
      </c>
      <c r="B11">
        <v>2001</v>
      </c>
      <c r="C11">
        <v>4983000</v>
      </c>
      <c r="D11">
        <v>588</v>
      </c>
      <c r="E11" s="3">
        <f t="shared" si="0"/>
        <v>24830289000000</v>
      </c>
      <c r="F11" s="3">
        <f t="shared" si="1"/>
        <v>2930004000</v>
      </c>
      <c r="G11" s="3">
        <f t="shared" si="2"/>
        <v>345744</v>
      </c>
      <c r="H11" s="1"/>
      <c r="I11" s="8" t="s">
        <v>12</v>
      </c>
      <c r="J11" s="4">
        <f>(J9*E68)-(C68*C68)</f>
        <v>7696207638831360</v>
      </c>
    </row>
    <row r="12" spans="1:10" x14ac:dyDescent="0.35">
      <c r="A12" t="s">
        <v>25</v>
      </c>
      <c r="B12">
        <v>1997</v>
      </c>
      <c r="C12">
        <v>170000</v>
      </c>
      <c r="D12">
        <v>26</v>
      </c>
      <c r="E12" s="3">
        <f t="shared" si="0"/>
        <v>28900000000</v>
      </c>
      <c r="F12" s="3">
        <f t="shared" si="1"/>
        <v>4420000</v>
      </c>
      <c r="G12" s="3">
        <f t="shared" si="2"/>
        <v>676</v>
      </c>
      <c r="H12" s="1"/>
      <c r="I12" s="8" t="s">
        <v>13</v>
      </c>
      <c r="J12" s="4">
        <f>(J9*G68)-(D68*D68)</f>
        <v>197776431</v>
      </c>
    </row>
    <row r="13" spans="1:10" x14ac:dyDescent="0.35">
      <c r="A13" t="s">
        <v>25</v>
      </c>
      <c r="B13">
        <v>1998</v>
      </c>
      <c r="C13">
        <v>170000</v>
      </c>
      <c r="D13">
        <v>213</v>
      </c>
      <c r="E13" s="3">
        <f t="shared" si="0"/>
        <v>28900000000</v>
      </c>
      <c r="F13" s="3">
        <f t="shared" si="1"/>
        <v>36210000</v>
      </c>
      <c r="G13" s="3">
        <f t="shared" si="2"/>
        <v>45369</v>
      </c>
      <c r="H13" s="1"/>
      <c r="I13" s="8" t="s">
        <v>14</v>
      </c>
      <c r="J13" s="4">
        <f>SQRT(J11*J12)</f>
        <v>1233745710850.9043</v>
      </c>
    </row>
    <row r="14" spans="1:10" x14ac:dyDescent="0.35">
      <c r="A14" t="s">
        <v>25</v>
      </c>
      <c r="B14">
        <v>1999</v>
      </c>
      <c r="C14">
        <v>237500</v>
      </c>
      <c r="D14">
        <v>286</v>
      </c>
      <c r="E14" s="3">
        <f t="shared" si="0"/>
        <v>56406250000</v>
      </c>
      <c r="F14" s="3">
        <f t="shared" si="1"/>
        <v>67925000</v>
      </c>
      <c r="G14" s="3">
        <f t="shared" si="2"/>
        <v>81796</v>
      </c>
      <c r="H14" s="1"/>
      <c r="I14" s="8" t="s">
        <v>15</v>
      </c>
      <c r="J14" s="4">
        <f>J10/J13</f>
        <v>0.41076750391494871</v>
      </c>
    </row>
    <row r="15" spans="1:10" x14ac:dyDescent="0.35">
      <c r="A15" t="s">
        <v>25</v>
      </c>
      <c r="B15">
        <v>2000</v>
      </c>
      <c r="C15">
        <v>305000</v>
      </c>
      <c r="D15">
        <v>282</v>
      </c>
      <c r="E15" s="3">
        <f t="shared" si="0"/>
        <v>93025000000</v>
      </c>
      <c r="F15" s="3">
        <f t="shared" si="1"/>
        <v>86010000</v>
      </c>
      <c r="G15" s="3">
        <f t="shared" si="2"/>
        <v>79524</v>
      </c>
      <c r="H15" s="1"/>
    </row>
    <row r="16" spans="1:10" x14ac:dyDescent="0.35">
      <c r="A16" t="s">
        <v>25</v>
      </c>
      <c r="B16">
        <v>2001</v>
      </c>
      <c r="C16">
        <v>850000</v>
      </c>
      <c r="D16">
        <v>463</v>
      </c>
      <c r="E16" s="3">
        <f t="shared" si="0"/>
        <v>722500000000</v>
      </c>
      <c r="F16" s="3">
        <f t="shared" si="1"/>
        <v>393550000</v>
      </c>
      <c r="G16" s="3">
        <f t="shared" si="2"/>
        <v>214369</v>
      </c>
      <c r="H16" s="1"/>
    </row>
    <row r="17" spans="1:8" x14ac:dyDescent="0.35">
      <c r="A17" t="s">
        <v>26</v>
      </c>
      <c r="B17">
        <v>1998</v>
      </c>
      <c r="C17">
        <v>200000</v>
      </c>
      <c r="D17">
        <v>25</v>
      </c>
      <c r="E17" s="3">
        <f t="shared" si="0"/>
        <v>40000000000</v>
      </c>
      <c r="F17" s="3">
        <f t="shared" si="1"/>
        <v>5000000</v>
      </c>
      <c r="G17" s="3">
        <f t="shared" si="2"/>
        <v>625</v>
      </c>
      <c r="H17" s="1"/>
    </row>
    <row r="18" spans="1:8" x14ac:dyDescent="0.35">
      <c r="A18" t="s">
        <v>26</v>
      </c>
      <c r="B18">
        <v>1999</v>
      </c>
      <c r="C18">
        <v>200000</v>
      </c>
      <c r="D18">
        <v>327</v>
      </c>
      <c r="E18" s="3">
        <f t="shared" si="0"/>
        <v>40000000000</v>
      </c>
      <c r="F18" s="3">
        <f t="shared" si="1"/>
        <v>65400000</v>
      </c>
      <c r="G18" s="3">
        <f t="shared" si="2"/>
        <v>106929</v>
      </c>
      <c r="H18" s="1"/>
    </row>
    <row r="19" spans="1:8" x14ac:dyDescent="0.35">
      <c r="A19" t="s">
        <v>26</v>
      </c>
      <c r="B19">
        <v>2000</v>
      </c>
      <c r="C19">
        <v>200000</v>
      </c>
      <c r="D19">
        <v>14</v>
      </c>
      <c r="E19" s="3">
        <f t="shared" si="0"/>
        <v>40000000000</v>
      </c>
      <c r="F19" s="3">
        <f t="shared" si="1"/>
        <v>2800000</v>
      </c>
      <c r="G19" s="3">
        <f t="shared" si="2"/>
        <v>196</v>
      </c>
      <c r="H19" s="1"/>
    </row>
    <row r="20" spans="1:8" x14ac:dyDescent="0.35">
      <c r="A20" t="s">
        <v>26</v>
      </c>
      <c r="B20">
        <v>2001</v>
      </c>
      <c r="C20">
        <v>215000</v>
      </c>
      <c r="D20">
        <v>543</v>
      </c>
      <c r="E20" s="3">
        <f t="shared" si="0"/>
        <v>46225000000</v>
      </c>
      <c r="F20" s="3">
        <f t="shared" si="1"/>
        <v>116745000</v>
      </c>
      <c r="G20" s="3">
        <f t="shared" si="2"/>
        <v>294849</v>
      </c>
      <c r="H20" s="1"/>
    </row>
    <row r="21" spans="1:8" x14ac:dyDescent="0.35">
      <c r="A21" t="s">
        <v>27</v>
      </c>
      <c r="B21">
        <v>1997</v>
      </c>
      <c r="C21">
        <v>150000</v>
      </c>
      <c r="D21">
        <v>69</v>
      </c>
      <c r="E21" s="3">
        <f t="shared" si="0"/>
        <v>22500000000</v>
      </c>
      <c r="F21" s="3">
        <f t="shared" si="1"/>
        <v>10350000</v>
      </c>
      <c r="G21" s="3">
        <f t="shared" si="2"/>
        <v>4761</v>
      </c>
      <c r="H21" s="1"/>
    </row>
    <row r="22" spans="1:8" x14ac:dyDescent="0.35">
      <c r="A22" t="s">
        <v>27</v>
      </c>
      <c r="B22">
        <v>1998</v>
      </c>
      <c r="C22">
        <v>175000</v>
      </c>
      <c r="D22">
        <v>535</v>
      </c>
      <c r="E22" s="3">
        <f t="shared" si="0"/>
        <v>30625000000</v>
      </c>
      <c r="F22" s="3">
        <f t="shared" si="1"/>
        <v>93625000</v>
      </c>
      <c r="G22" s="3">
        <f t="shared" si="2"/>
        <v>286225</v>
      </c>
      <c r="H22" s="1"/>
    </row>
    <row r="23" spans="1:8" x14ac:dyDescent="0.35">
      <c r="A23" t="s">
        <v>27</v>
      </c>
      <c r="B23">
        <v>1999</v>
      </c>
      <c r="C23">
        <v>305000</v>
      </c>
      <c r="D23">
        <v>624</v>
      </c>
      <c r="E23" s="3">
        <f t="shared" si="0"/>
        <v>93025000000</v>
      </c>
      <c r="F23" s="3">
        <f t="shared" si="1"/>
        <v>190320000</v>
      </c>
      <c r="G23" s="3">
        <f t="shared" si="2"/>
        <v>389376</v>
      </c>
      <c r="H23" s="1"/>
    </row>
    <row r="24" spans="1:8" x14ac:dyDescent="0.35">
      <c r="A24" t="s">
        <v>27</v>
      </c>
      <c r="B24">
        <v>2000</v>
      </c>
      <c r="C24">
        <v>425000</v>
      </c>
      <c r="D24">
        <v>588</v>
      </c>
      <c r="E24" s="3">
        <f t="shared" si="0"/>
        <v>180625000000</v>
      </c>
      <c r="F24" s="3">
        <f t="shared" si="1"/>
        <v>249900000</v>
      </c>
      <c r="G24" s="3">
        <f t="shared" si="2"/>
        <v>345744</v>
      </c>
      <c r="H24" s="1"/>
    </row>
    <row r="25" spans="1:8" x14ac:dyDescent="0.35">
      <c r="A25" t="s">
        <v>27</v>
      </c>
      <c r="B25">
        <v>2001</v>
      </c>
      <c r="C25">
        <v>3750000</v>
      </c>
      <c r="D25">
        <v>593</v>
      </c>
      <c r="E25" s="3">
        <f t="shared" si="0"/>
        <v>14062500000000</v>
      </c>
      <c r="F25" s="3">
        <f t="shared" si="1"/>
        <v>2223750000</v>
      </c>
      <c r="G25" s="3">
        <f t="shared" si="2"/>
        <v>351649</v>
      </c>
      <c r="H25" s="1"/>
    </row>
    <row r="26" spans="1:8" x14ac:dyDescent="0.35">
      <c r="A26" t="s">
        <v>28</v>
      </c>
      <c r="B26">
        <v>1996</v>
      </c>
      <c r="C26">
        <v>109000</v>
      </c>
      <c r="D26">
        <v>130</v>
      </c>
      <c r="E26" s="3">
        <f t="shared" si="0"/>
        <v>11881000000</v>
      </c>
      <c r="F26" s="3">
        <f t="shared" si="1"/>
        <v>14170000</v>
      </c>
      <c r="G26" s="3">
        <f t="shared" si="2"/>
        <v>16900</v>
      </c>
      <c r="H26" s="1"/>
    </row>
    <row r="27" spans="1:8" x14ac:dyDescent="0.35">
      <c r="A27" t="s">
        <v>28</v>
      </c>
      <c r="B27">
        <v>1997</v>
      </c>
      <c r="C27">
        <v>150000</v>
      </c>
      <c r="D27">
        <v>561</v>
      </c>
      <c r="E27" s="3">
        <f t="shared" si="0"/>
        <v>22500000000</v>
      </c>
      <c r="F27" s="3">
        <f t="shared" si="1"/>
        <v>84150000</v>
      </c>
      <c r="G27" s="3">
        <f t="shared" si="2"/>
        <v>314721</v>
      </c>
      <c r="H27" s="1"/>
    </row>
    <row r="28" spans="1:8" x14ac:dyDescent="0.35">
      <c r="A28" t="s">
        <v>28</v>
      </c>
      <c r="B28">
        <v>1998</v>
      </c>
      <c r="C28">
        <v>750000</v>
      </c>
      <c r="D28">
        <v>601</v>
      </c>
      <c r="E28" s="3">
        <f t="shared" si="0"/>
        <v>562500000000</v>
      </c>
      <c r="F28" s="3">
        <f t="shared" si="1"/>
        <v>450750000</v>
      </c>
      <c r="G28" s="3">
        <f t="shared" si="2"/>
        <v>361201</v>
      </c>
      <c r="H28" s="1"/>
    </row>
    <row r="29" spans="1:8" x14ac:dyDescent="0.35">
      <c r="A29" t="s">
        <v>28</v>
      </c>
      <c r="B29">
        <v>1999</v>
      </c>
      <c r="C29">
        <v>1000000</v>
      </c>
      <c r="D29">
        <v>421</v>
      </c>
      <c r="E29" s="3">
        <f t="shared" si="0"/>
        <v>1000000000000</v>
      </c>
      <c r="F29" s="3">
        <f t="shared" si="1"/>
        <v>421000000</v>
      </c>
      <c r="G29" s="3">
        <f t="shared" si="2"/>
        <v>177241</v>
      </c>
      <c r="H29" s="1"/>
    </row>
    <row r="30" spans="1:8" x14ac:dyDescent="0.35">
      <c r="A30" t="s">
        <v>28</v>
      </c>
      <c r="B30">
        <v>2000</v>
      </c>
      <c r="C30">
        <v>2750000</v>
      </c>
      <c r="D30">
        <v>483</v>
      </c>
      <c r="E30" s="3">
        <f t="shared" si="0"/>
        <v>7562500000000</v>
      </c>
      <c r="F30" s="3">
        <f t="shared" si="1"/>
        <v>1328250000</v>
      </c>
      <c r="G30" s="3">
        <f t="shared" si="2"/>
        <v>233289</v>
      </c>
      <c r="H30" s="1"/>
    </row>
    <row r="31" spans="1:8" x14ac:dyDescent="0.35">
      <c r="A31" t="s">
        <v>28</v>
      </c>
      <c r="B31">
        <v>2001</v>
      </c>
      <c r="C31">
        <v>5500000</v>
      </c>
      <c r="D31">
        <v>554</v>
      </c>
      <c r="E31" s="3">
        <f t="shared" si="0"/>
        <v>30250000000000</v>
      </c>
      <c r="F31" s="3">
        <f t="shared" si="1"/>
        <v>3047000000</v>
      </c>
      <c r="G31" s="3">
        <f t="shared" si="2"/>
        <v>306916</v>
      </c>
      <c r="H31" s="1"/>
    </row>
    <row r="32" spans="1:8" x14ac:dyDescent="0.35">
      <c r="A32" t="s">
        <v>29</v>
      </c>
      <c r="B32">
        <v>2000</v>
      </c>
      <c r="C32">
        <v>215000</v>
      </c>
      <c r="D32">
        <v>200</v>
      </c>
      <c r="E32" s="3">
        <f t="shared" si="0"/>
        <v>46225000000</v>
      </c>
      <c r="F32" s="3">
        <f t="shared" si="1"/>
        <v>43000000</v>
      </c>
      <c r="G32" s="3">
        <f t="shared" si="2"/>
        <v>40000</v>
      </c>
      <c r="H32" s="1"/>
    </row>
    <row r="33" spans="1:8" x14ac:dyDescent="0.35">
      <c r="A33" t="s">
        <v>29</v>
      </c>
      <c r="B33">
        <v>2001</v>
      </c>
      <c r="C33">
        <v>215000</v>
      </c>
      <c r="D33">
        <v>617</v>
      </c>
      <c r="E33" s="3">
        <f t="shared" si="0"/>
        <v>46225000000</v>
      </c>
      <c r="F33" s="3">
        <f t="shared" si="1"/>
        <v>132655000</v>
      </c>
      <c r="G33" s="3">
        <f t="shared" si="2"/>
        <v>380689</v>
      </c>
      <c r="H33" s="1"/>
    </row>
    <row r="34" spans="1:8" x14ac:dyDescent="0.35">
      <c r="A34" t="s">
        <v>30</v>
      </c>
      <c r="B34">
        <v>1996</v>
      </c>
      <c r="C34">
        <v>150000</v>
      </c>
      <c r="D34">
        <v>27</v>
      </c>
      <c r="E34" s="3">
        <f t="shared" si="0"/>
        <v>22500000000</v>
      </c>
      <c r="F34" s="3">
        <f t="shared" si="1"/>
        <v>4050000</v>
      </c>
      <c r="G34" s="3">
        <f t="shared" si="2"/>
        <v>729</v>
      </c>
      <c r="H34" s="1"/>
    </row>
    <row r="35" spans="1:8" x14ac:dyDescent="0.35">
      <c r="A35" t="s">
        <v>30</v>
      </c>
      <c r="B35">
        <v>1997</v>
      </c>
      <c r="C35">
        <v>150000</v>
      </c>
      <c r="D35">
        <v>325</v>
      </c>
      <c r="E35" s="3">
        <f t="shared" si="0"/>
        <v>22500000000</v>
      </c>
      <c r="F35" s="3">
        <f t="shared" si="1"/>
        <v>48750000</v>
      </c>
      <c r="G35" s="3">
        <f t="shared" si="2"/>
        <v>105625</v>
      </c>
      <c r="H35" s="1"/>
    </row>
    <row r="36" spans="1:8" x14ac:dyDescent="0.35">
      <c r="A36" t="s">
        <v>30</v>
      </c>
      <c r="B36">
        <v>1998</v>
      </c>
      <c r="C36">
        <v>230000</v>
      </c>
      <c r="D36">
        <v>623</v>
      </c>
      <c r="E36" s="3">
        <f t="shared" si="0"/>
        <v>52900000000</v>
      </c>
      <c r="F36" s="3">
        <f t="shared" si="1"/>
        <v>143290000</v>
      </c>
      <c r="G36" s="3">
        <f t="shared" si="2"/>
        <v>388129</v>
      </c>
      <c r="H36" s="1"/>
    </row>
    <row r="37" spans="1:8" x14ac:dyDescent="0.35">
      <c r="A37" t="s">
        <v>30</v>
      </c>
      <c r="B37">
        <v>1999</v>
      </c>
      <c r="C37">
        <v>1050000</v>
      </c>
      <c r="D37">
        <v>610</v>
      </c>
      <c r="E37" s="3">
        <f t="shared" si="0"/>
        <v>1102500000000</v>
      </c>
      <c r="F37" s="3">
        <f t="shared" si="1"/>
        <v>640500000</v>
      </c>
      <c r="G37" s="3">
        <f t="shared" si="2"/>
        <v>372100</v>
      </c>
      <c r="H37" s="1"/>
    </row>
    <row r="38" spans="1:8" x14ac:dyDescent="0.35">
      <c r="A38" t="s">
        <v>30</v>
      </c>
      <c r="B38">
        <v>2000</v>
      </c>
      <c r="C38">
        <v>3500000</v>
      </c>
      <c r="D38">
        <v>571</v>
      </c>
      <c r="E38" s="3">
        <f t="shared" si="0"/>
        <v>12250000000000</v>
      </c>
      <c r="F38" s="3">
        <f t="shared" si="1"/>
        <v>1998500000</v>
      </c>
      <c r="G38" s="3">
        <f t="shared" si="2"/>
        <v>326041</v>
      </c>
      <c r="H38" s="1"/>
    </row>
    <row r="39" spans="1:8" x14ac:dyDescent="0.35">
      <c r="A39" t="s">
        <v>30</v>
      </c>
      <c r="B39">
        <v>2001</v>
      </c>
      <c r="C39">
        <v>6000000</v>
      </c>
      <c r="D39">
        <v>599</v>
      </c>
      <c r="E39" s="3">
        <f t="shared" si="0"/>
        <v>36000000000000</v>
      </c>
      <c r="F39" s="3">
        <f t="shared" si="1"/>
        <v>3594000000</v>
      </c>
      <c r="G39" s="3">
        <f t="shared" si="2"/>
        <v>358801</v>
      </c>
      <c r="H39" s="1"/>
    </row>
    <row r="40" spans="1:8" x14ac:dyDescent="0.35">
      <c r="A40" t="s">
        <v>31</v>
      </c>
      <c r="B40">
        <v>1996</v>
      </c>
      <c r="C40">
        <v>200000</v>
      </c>
      <c r="D40">
        <v>4</v>
      </c>
      <c r="E40" s="3">
        <f t="shared" si="0"/>
        <v>40000000000</v>
      </c>
      <c r="F40" s="3">
        <f t="shared" si="1"/>
        <v>800000</v>
      </c>
      <c r="G40" s="3">
        <f t="shared" si="2"/>
        <v>16</v>
      </c>
      <c r="H40" s="1"/>
    </row>
    <row r="41" spans="1:8" x14ac:dyDescent="0.35">
      <c r="A41" t="s">
        <v>31</v>
      </c>
      <c r="B41">
        <v>1998</v>
      </c>
      <c r="C41">
        <v>200000</v>
      </c>
      <c r="D41">
        <v>27</v>
      </c>
      <c r="E41" s="3">
        <f t="shared" si="0"/>
        <v>40000000000</v>
      </c>
      <c r="F41" s="3">
        <f t="shared" si="1"/>
        <v>5400000</v>
      </c>
      <c r="G41" s="3">
        <f t="shared" si="2"/>
        <v>729</v>
      </c>
      <c r="H41" s="1"/>
    </row>
    <row r="42" spans="1:8" x14ac:dyDescent="0.35">
      <c r="A42" t="s">
        <v>31</v>
      </c>
      <c r="B42">
        <v>1999</v>
      </c>
      <c r="C42">
        <v>200000</v>
      </c>
      <c r="D42">
        <v>381</v>
      </c>
      <c r="E42" s="3">
        <f t="shared" si="0"/>
        <v>40000000000</v>
      </c>
      <c r="F42" s="3">
        <f t="shared" si="1"/>
        <v>76200000</v>
      </c>
      <c r="G42" s="3">
        <f t="shared" si="2"/>
        <v>145161</v>
      </c>
      <c r="H42" s="1"/>
    </row>
    <row r="43" spans="1:8" x14ac:dyDescent="0.35">
      <c r="A43" t="s">
        <v>31</v>
      </c>
      <c r="B43">
        <v>2000</v>
      </c>
      <c r="C43">
        <v>270000</v>
      </c>
      <c r="D43">
        <v>427</v>
      </c>
      <c r="E43" s="3">
        <f t="shared" si="0"/>
        <v>72900000000</v>
      </c>
      <c r="F43" s="3">
        <f t="shared" si="1"/>
        <v>115290000</v>
      </c>
      <c r="G43" s="3">
        <f t="shared" si="2"/>
        <v>182329</v>
      </c>
      <c r="H43" s="1"/>
    </row>
    <row r="44" spans="1:8" x14ac:dyDescent="0.35">
      <c r="A44" t="s">
        <v>31</v>
      </c>
      <c r="B44">
        <v>2001</v>
      </c>
      <c r="C44">
        <v>390000</v>
      </c>
      <c r="D44">
        <v>535</v>
      </c>
      <c r="E44" s="3">
        <f t="shared" si="0"/>
        <v>152100000000</v>
      </c>
      <c r="F44" s="3">
        <f t="shared" si="1"/>
        <v>208650000</v>
      </c>
      <c r="G44" s="3">
        <f t="shared" si="2"/>
        <v>286225</v>
      </c>
      <c r="H44" s="1"/>
    </row>
    <row r="45" spans="1:8" x14ac:dyDescent="0.35">
      <c r="A45" t="s">
        <v>32</v>
      </c>
      <c r="B45">
        <v>1997</v>
      </c>
      <c r="C45">
        <v>172000</v>
      </c>
      <c r="D45">
        <v>93</v>
      </c>
      <c r="E45" s="3">
        <f t="shared" si="0"/>
        <v>29584000000</v>
      </c>
      <c r="F45" s="3">
        <f t="shared" si="1"/>
        <v>15996000</v>
      </c>
      <c r="G45" s="3">
        <f t="shared" si="2"/>
        <v>8649</v>
      </c>
      <c r="H45" s="1"/>
    </row>
    <row r="46" spans="1:8" x14ac:dyDescent="0.35">
      <c r="A46" t="s">
        <v>32</v>
      </c>
      <c r="B46">
        <v>1998</v>
      </c>
      <c r="C46">
        <v>172000</v>
      </c>
      <c r="D46">
        <v>583</v>
      </c>
      <c r="E46" s="3">
        <f t="shared" si="0"/>
        <v>29584000000</v>
      </c>
      <c r="F46" s="3">
        <f t="shared" si="1"/>
        <v>100276000</v>
      </c>
      <c r="G46" s="3">
        <f t="shared" si="2"/>
        <v>339889</v>
      </c>
      <c r="H46" s="1"/>
    </row>
    <row r="47" spans="1:8" x14ac:dyDescent="0.35">
      <c r="A47" t="s">
        <v>32</v>
      </c>
      <c r="B47">
        <v>1999</v>
      </c>
      <c r="C47">
        <v>300000</v>
      </c>
      <c r="D47">
        <v>486</v>
      </c>
      <c r="E47" s="3">
        <f t="shared" si="0"/>
        <v>90000000000</v>
      </c>
      <c r="F47" s="3">
        <f t="shared" si="1"/>
        <v>145800000</v>
      </c>
      <c r="G47" s="3">
        <f t="shared" si="2"/>
        <v>236196</v>
      </c>
      <c r="H47" s="1"/>
    </row>
    <row r="48" spans="1:8" x14ac:dyDescent="0.35">
      <c r="A48" t="s">
        <v>32</v>
      </c>
      <c r="B48">
        <v>2000</v>
      </c>
      <c r="C48">
        <v>750000</v>
      </c>
      <c r="D48">
        <v>594</v>
      </c>
      <c r="E48" s="3">
        <f t="shared" si="0"/>
        <v>562500000000</v>
      </c>
      <c r="F48" s="3">
        <f t="shared" si="1"/>
        <v>445500000</v>
      </c>
      <c r="G48" s="3">
        <f t="shared" si="2"/>
        <v>352836</v>
      </c>
      <c r="H48" s="1"/>
    </row>
    <row r="49" spans="1:9" x14ac:dyDescent="0.35">
      <c r="A49" t="s">
        <v>32</v>
      </c>
      <c r="B49">
        <v>2001</v>
      </c>
      <c r="C49">
        <v>2750000</v>
      </c>
      <c r="D49">
        <v>542</v>
      </c>
      <c r="E49" s="3">
        <f t="shared" si="0"/>
        <v>7562500000000</v>
      </c>
      <c r="F49" s="3">
        <f t="shared" si="1"/>
        <v>1490500000</v>
      </c>
      <c r="G49" s="3">
        <f t="shared" si="2"/>
        <v>293764</v>
      </c>
      <c r="H49" s="1"/>
    </row>
    <row r="50" spans="1:9" x14ac:dyDescent="0.35">
      <c r="A50" t="s">
        <v>33</v>
      </c>
      <c r="B50">
        <v>1995</v>
      </c>
      <c r="C50">
        <v>154000</v>
      </c>
      <c r="D50">
        <v>38</v>
      </c>
      <c r="E50" s="3">
        <f t="shared" si="0"/>
        <v>23716000000</v>
      </c>
      <c r="F50" s="3">
        <f t="shared" si="1"/>
        <v>5852000</v>
      </c>
      <c r="G50" s="3">
        <f t="shared" si="2"/>
        <v>1444</v>
      </c>
      <c r="H50" s="1"/>
    </row>
    <row r="51" spans="1:9" x14ac:dyDescent="0.35">
      <c r="A51" t="s">
        <v>33</v>
      </c>
      <c r="B51">
        <v>1996</v>
      </c>
      <c r="C51">
        <v>154000</v>
      </c>
      <c r="D51">
        <v>17</v>
      </c>
      <c r="E51" s="3">
        <f t="shared" si="0"/>
        <v>23716000000</v>
      </c>
      <c r="F51" s="3">
        <f t="shared" si="1"/>
        <v>2618000</v>
      </c>
      <c r="G51" s="3">
        <f t="shared" si="2"/>
        <v>289</v>
      </c>
      <c r="H51" s="1"/>
    </row>
    <row r="52" spans="1:9" x14ac:dyDescent="0.35">
      <c r="A52" t="s">
        <v>33</v>
      </c>
      <c r="B52">
        <v>1997</v>
      </c>
      <c r="C52">
        <v>154000</v>
      </c>
      <c r="D52">
        <v>168</v>
      </c>
      <c r="E52" s="3">
        <f t="shared" si="0"/>
        <v>23716000000</v>
      </c>
      <c r="F52" s="3">
        <f t="shared" si="1"/>
        <v>25872000</v>
      </c>
      <c r="G52" s="3">
        <f t="shared" si="2"/>
        <v>28224</v>
      </c>
      <c r="H52" s="1"/>
    </row>
    <row r="53" spans="1:9" x14ac:dyDescent="0.35">
      <c r="A53" t="s">
        <v>33</v>
      </c>
      <c r="B53">
        <v>1998</v>
      </c>
      <c r="C53">
        <v>192500</v>
      </c>
      <c r="D53">
        <v>516</v>
      </c>
      <c r="E53" s="3">
        <f t="shared" si="0"/>
        <v>37056250000</v>
      </c>
      <c r="F53" s="3">
        <f t="shared" si="1"/>
        <v>99330000</v>
      </c>
      <c r="G53" s="3">
        <f t="shared" si="2"/>
        <v>266256</v>
      </c>
      <c r="H53" s="1"/>
    </row>
    <row r="54" spans="1:9" x14ac:dyDescent="0.35">
      <c r="A54" t="s">
        <v>33</v>
      </c>
      <c r="B54">
        <v>1999</v>
      </c>
      <c r="C54">
        <v>433333</v>
      </c>
      <c r="D54">
        <v>608</v>
      </c>
      <c r="E54" s="3">
        <f t="shared" si="0"/>
        <v>187777488889</v>
      </c>
      <c r="F54" s="3">
        <f t="shared" si="1"/>
        <v>263466464</v>
      </c>
      <c r="G54" s="3">
        <f t="shared" si="2"/>
        <v>369664</v>
      </c>
    </row>
    <row r="55" spans="1:9" x14ac:dyDescent="0.35">
      <c r="A55" t="s">
        <v>33</v>
      </c>
      <c r="B55">
        <v>2000</v>
      </c>
      <c r="C55">
        <v>683333</v>
      </c>
      <c r="D55">
        <v>583</v>
      </c>
      <c r="E55" s="3">
        <f t="shared" si="0"/>
        <v>466943988889</v>
      </c>
      <c r="F55" s="3">
        <f t="shared" si="1"/>
        <v>398383139</v>
      </c>
      <c r="G55" s="3">
        <f t="shared" si="2"/>
        <v>339889</v>
      </c>
    </row>
    <row r="56" spans="1:9" x14ac:dyDescent="0.35">
      <c r="A56" t="s">
        <v>33</v>
      </c>
      <c r="B56">
        <v>2001</v>
      </c>
      <c r="C56">
        <v>2183333</v>
      </c>
      <c r="D56">
        <v>640</v>
      </c>
      <c r="E56" s="3">
        <f t="shared" si="0"/>
        <v>4766942988889</v>
      </c>
      <c r="F56" s="3">
        <f t="shared" si="1"/>
        <v>1397333120</v>
      </c>
      <c r="G56" s="3">
        <f t="shared" si="2"/>
        <v>409600</v>
      </c>
    </row>
    <row r="57" spans="1:9" x14ac:dyDescent="0.35">
      <c r="A57" t="s">
        <v>34</v>
      </c>
      <c r="B57">
        <v>1997</v>
      </c>
      <c r="C57">
        <v>150000</v>
      </c>
      <c r="D57">
        <v>169</v>
      </c>
      <c r="E57" s="3">
        <f t="shared" si="0"/>
        <v>22500000000</v>
      </c>
      <c r="F57" s="3">
        <f t="shared" si="1"/>
        <v>25350000</v>
      </c>
      <c r="G57" s="3">
        <f t="shared" si="2"/>
        <v>28561</v>
      </c>
    </row>
    <row r="58" spans="1:9" x14ac:dyDescent="0.35">
      <c r="A58" t="s">
        <v>34</v>
      </c>
      <c r="B58">
        <v>1998</v>
      </c>
      <c r="C58">
        <v>222500</v>
      </c>
      <c r="D58">
        <v>205</v>
      </c>
      <c r="E58" s="3">
        <f t="shared" si="0"/>
        <v>49506250000</v>
      </c>
      <c r="F58" s="3">
        <f t="shared" si="1"/>
        <v>45612500</v>
      </c>
      <c r="G58" s="3">
        <f t="shared" si="2"/>
        <v>42025</v>
      </c>
    </row>
    <row r="59" spans="1:9" x14ac:dyDescent="0.35">
      <c r="A59" t="s">
        <v>34</v>
      </c>
      <c r="B59">
        <v>1999</v>
      </c>
      <c r="C59">
        <v>225000</v>
      </c>
      <c r="D59">
        <v>494</v>
      </c>
      <c r="E59" s="3">
        <f t="shared" si="0"/>
        <v>50625000000</v>
      </c>
      <c r="F59" s="3">
        <f t="shared" si="1"/>
        <v>111150000</v>
      </c>
      <c r="G59" s="3">
        <f t="shared" si="2"/>
        <v>244036</v>
      </c>
    </row>
    <row r="60" spans="1:9" x14ac:dyDescent="0.35">
      <c r="A60" t="s">
        <v>34</v>
      </c>
      <c r="B60">
        <v>2000</v>
      </c>
      <c r="C60">
        <v>340000</v>
      </c>
      <c r="D60">
        <v>606</v>
      </c>
      <c r="E60" s="3">
        <f t="shared" si="0"/>
        <v>115600000000</v>
      </c>
      <c r="F60" s="3">
        <f t="shared" si="1"/>
        <v>206040000</v>
      </c>
      <c r="G60" s="3">
        <f t="shared" si="2"/>
        <v>367236</v>
      </c>
    </row>
    <row r="61" spans="1:9" x14ac:dyDescent="0.35">
      <c r="A61" t="s">
        <v>34</v>
      </c>
      <c r="B61">
        <v>2001</v>
      </c>
      <c r="C61">
        <v>2500000</v>
      </c>
      <c r="D61">
        <v>486</v>
      </c>
      <c r="E61" s="3">
        <f t="shared" si="0"/>
        <v>6250000000000</v>
      </c>
      <c r="F61" s="3">
        <f t="shared" si="1"/>
        <v>1215000000</v>
      </c>
      <c r="G61" s="3">
        <f t="shared" si="2"/>
        <v>236196</v>
      </c>
    </row>
    <row r="62" spans="1:9" x14ac:dyDescent="0.35">
      <c r="A62" t="s">
        <v>35</v>
      </c>
      <c r="B62">
        <v>1997</v>
      </c>
      <c r="C62">
        <v>175000</v>
      </c>
      <c r="D62">
        <v>10</v>
      </c>
      <c r="E62" s="3">
        <f t="shared" si="0"/>
        <v>30625000000</v>
      </c>
      <c r="F62" s="3">
        <f t="shared" si="1"/>
        <v>1750000</v>
      </c>
      <c r="G62" s="3">
        <f t="shared" si="2"/>
        <v>100</v>
      </c>
    </row>
    <row r="63" spans="1:9" x14ac:dyDescent="0.35">
      <c r="A63" t="s">
        <v>35</v>
      </c>
      <c r="B63">
        <v>1998</v>
      </c>
      <c r="C63">
        <v>175000</v>
      </c>
      <c r="D63">
        <v>302</v>
      </c>
      <c r="E63" s="3">
        <f t="shared" si="0"/>
        <v>30625000000</v>
      </c>
      <c r="F63" s="3">
        <f t="shared" si="1"/>
        <v>52850000</v>
      </c>
      <c r="G63" s="3">
        <f t="shared" si="2"/>
        <v>91204</v>
      </c>
    </row>
    <row r="64" spans="1:9" x14ac:dyDescent="0.35">
      <c r="A64" t="s">
        <v>35</v>
      </c>
      <c r="B64">
        <v>1999</v>
      </c>
      <c r="C64">
        <v>220000</v>
      </c>
      <c r="D64">
        <v>594</v>
      </c>
      <c r="E64" s="3">
        <f t="shared" si="0"/>
        <v>48400000000</v>
      </c>
      <c r="F64" s="3">
        <f t="shared" si="1"/>
        <v>130680000</v>
      </c>
      <c r="G64" s="3">
        <f t="shared" si="2"/>
        <v>352836</v>
      </c>
      <c r="I64" s="8"/>
    </row>
    <row r="65" spans="1:10" x14ac:dyDescent="0.35">
      <c r="A65" t="s">
        <v>35</v>
      </c>
      <c r="B65">
        <v>2000</v>
      </c>
      <c r="C65">
        <v>400000</v>
      </c>
      <c r="D65">
        <v>480</v>
      </c>
      <c r="E65" s="3">
        <f t="shared" si="0"/>
        <v>160000000000</v>
      </c>
      <c r="F65" s="3">
        <f t="shared" si="1"/>
        <v>192000000</v>
      </c>
      <c r="G65" s="3">
        <f t="shared" si="2"/>
        <v>230400</v>
      </c>
      <c r="I65" s="8"/>
      <c r="J65" s="4"/>
    </row>
    <row r="66" spans="1:10" x14ac:dyDescent="0.35">
      <c r="A66" t="s">
        <v>35</v>
      </c>
      <c r="B66">
        <v>2001</v>
      </c>
      <c r="C66">
        <v>3000000</v>
      </c>
      <c r="D66">
        <v>533</v>
      </c>
      <c r="E66" s="3">
        <f t="shared" si="0"/>
        <v>9000000000000</v>
      </c>
      <c r="F66" s="3">
        <f t="shared" si="1"/>
        <v>1599000000</v>
      </c>
      <c r="G66" s="3">
        <f t="shared" si="2"/>
        <v>284089</v>
      </c>
      <c r="I66" s="8"/>
      <c r="J66" s="4"/>
    </row>
    <row r="67" spans="1:10" x14ac:dyDescent="0.35">
      <c r="A67" s="1"/>
      <c r="B67" s="1"/>
      <c r="D67" s="3"/>
      <c r="E67" s="3"/>
      <c r="F67" s="3"/>
      <c r="G67" s="3"/>
      <c r="I67" s="8"/>
      <c r="J67" s="4"/>
    </row>
    <row r="68" spans="1:10" x14ac:dyDescent="0.35">
      <c r="A68" s="2" t="s">
        <v>9</v>
      </c>
      <c r="B68" s="1"/>
      <c r="C68">
        <f>SUM(C3:C67)</f>
        <v>55388832</v>
      </c>
      <c r="D68" s="3">
        <f>SUM(D3:D67)</f>
        <v>24471</v>
      </c>
      <c r="E68" s="3">
        <f>SUM(E3:E67)</f>
        <v>168189536705556</v>
      </c>
      <c r="F68" s="3">
        <f>SUM(F3:F67)</f>
        <v>29096918031</v>
      </c>
      <c r="G68" s="3">
        <f>SUM(G3:G67)</f>
        <v>12446973</v>
      </c>
      <c r="I68" s="8"/>
      <c r="J68" s="4"/>
    </row>
    <row r="69" spans="1:10" x14ac:dyDescent="0.35">
      <c r="A69" s="1"/>
      <c r="B69" s="1"/>
      <c r="D69" s="3"/>
      <c r="E69" s="3"/>
      <c r="F69" s="3"/>
      <c r="G69" s="3"/>
      <c r="I69" s="8"/>
      <c r="J69" s="4"/>
    </row>
    <row r="70" spans="1:10" x14ac:dyDescent="0.35">
      <c r="A70" s="8" t="s">
        <v>18</v>
      </c>
      <c r="B70" s="1"/>
      <c r="D70" s="3"/>
      <c r="E70" s="3"/>
      <c r="F70" s="3"/>
      <c r="G70" s="3"/>
    </row>
    <row r="71" spans="1:10" x14ac:dyDescent="0.35">
      <c r="A71" s="2" t="s">
        <v>19</v>
      </c>
      <c r="B71" s="2" t="s">
        <v>20</v>
      </c>
      <c r="C71" s="2" t="s">
        <v>16</v>
      </c>
      <c r="D71" s="12" t="s">
        <v>3</v>
      </c>
      <c r="E71" s="2" t="s">
        <v>7</v>
      </c>
      <c r="F71" s="2" t="s">
        <v>6</v>
      </c>
      <c r="G71" s="2" t="s">
        <v>8</v>
      </c>
    </row>
    <row r="72" spans="1:10" x14ac:dyDescent="0.35">
      <c r="A72" t="s">
        <v>23</v>
      </c>
      <c r="B72">
        <v>1999</v>
      </c>
      <c r="C72">
        <v>200000</v>
      </c>
      <c r="D72">
        <v>0.32075471698113206</v>
      </c>
      <c r="E72" s="3">
        <f>C72*C72</f>
        <v>40000000000</v>
      </c>
      <c r="F72" s="3">
        <f>C72*D72</f>
        <v>64150.943396226408</v>
      </c>
      <c r="G72" s="3">
        <f>D72*D72</f>
        <v>0.10288358846564613</v>
      </c>
    </row>
    <row r="73" spans="1:10" x14ac:dyDescent="0.35">
      <c r="A73" t="s">
        <v>23</v>
      </c>
      <c r="B73">
        <v>2000</v>
      </c>
      <c r="C73">
        <v>200000</v>
      </c>
      <c r="D73">
        <v>0.38848920863309355</v>
      </c>
      <c r="E73" s="3">
        <f t="shared" ref="E73:E135" si="3">C73*C73</f>
        <v>40000000000</v>
      </c>
      <c r="F73" s="3">
        <f t="shared" ref="F73:F135" si="4">C73*D73</f>
        <v>77697.841726618717</v>
      </c>
      <c r="G73" s="3">
        <f t="shared" ref="G73:G135" si="5">D73*D73</f>
        <v>0.15092386522436729</v>
      </c>
    </row>
    <row r="74" spans="1:10" x14ac:dyDescent="0.35">
      <c r="A74" t="s">
        <v>23</v>
      </c>
      <c r="B74">
        <v>2001</v>
      </c>
      <c r="C74">
        <v>305000</v>
      </c>
      <c r="D74">
        <v>0.43023255813953487</v>
      </c>
      <c r="E74" s="3">
        <f t="shared" si="3"/>
        <v>93025000000</v>
      </c>
      <c r="F74" s="3">
        <f>C74*D74</f>
        <v>131220.93023255814</v>
      </c>
      <c r="G74" s="3">
        <f t="shared" si="5"/>
        <v>0.18510005408328825</v>
      </c>
    </row>
    <row r="75" spans="1:10" x14ac:dyDescent="0.35">
      <c r="A75" t="s">
        <v>24</v>
      </c>
      <c r="B75">
        <v>1996</v>
      </c>
      <c r="C75">
        <v>150000</v>
      </c>
      <c r="D75">
        <v>0.29166666666666669</v>
      </c>
      <c r="E75" s="3">
        <f t="shared" si="3"/>
        <v>22500000000</v>
      </c>
      <c r="F75" s="3">
        <f t="shared" si="4"/>
        <v>43750</v>
      </c>
      <c r="G75" s="3">
        <f t="shared" si="5"/>
        <v>8.5069444444444461E-2</v>
      </c>
    </row>
    <row r="76" spans="1:10" x14ac:dyDescent="0.35">
      <c r="A76" t="s">
        <v>24</v>
      </c>
      <c r="B76">
        <v>1997</v>
      </c>
      <c r="C76">
        <v>150000</v>
      </c>
      <c r="D76">
        <v>0.32857142857142857</v>
      </c>
      <c r="E76" s="3">
        <f t="shared" si="3"/>
        <v>22500000000</v>
      </c>
      <c r="F76" s="3">
        <f t="shared" si="4"/>
        <v>49285.714285714283</v>
      </c>
      <c r="G76" s="3">
        <f t="shared" si="5"/>
        <v>0.10795918367346939</v>
      </c>
    </row>
    <row r="77" spans="1:10" x14ac:dyDescent="0.35">
      <c r="A77" t="s">
        <v>24</v>
      </c>
      <c r="B77">
        <v>1998</v>
      </c>
      <c r="C77">
        <v>180000</v>
      </c>
      <c r="D77">
        <v>0.40854700854700854</v>
      </c>
      <c r="E77" s="3">
        <f t="shared" si="3"/>
        <v>32400000000</v>
      </c>
      <c r="F77" s="3">
        <f t="shared" si="4"/>
        <v>73538.461538461532</v>
      </c>
      <c r="G77" s="3">
        <f t="shared" si="5"/>
        <v>0.16691065819270948</v>
      </c>
    </row>
    <row r="78" spans="1:10" x14ac:dyDescent="0.35">
      <c r="A78" t="s">
        <v>24</v>
      </c>
      <c r="B78">
        <v>1999</v>
      </c>
      <c r="C78">
        <v>400000</v>
      </c>
      <c r="D78">
        <v>0.44561933534743203</v>
      </c>
      <c r="E78" s="3">
        <f t="shared" si="3"/>
        <v>160000000000</v>
      </c>
      <c r="F78" s="3">
        <f t="shared" si="4"/>
        <v>178247.73413897282</v>
      </c>
      <c r="G78" s="3">
        <f t="shared" si="5"/>
        <v>0.19857659203548708</v>
      </c>
      <c r="I78" s="8" t="s">
        <v>10</v>
      </c>
      <c r="J78">
        <v>64</v>
      </c>
    </row>
    <row r="79" spans="1:10" x14ac:dyDescent="0.35">
      <c r="A79" t="s">
        <v>24</v>
      </c>
      <c r="B79">
        <v>2000</v>
      </c>
      <c r="C79">
        <v>2933333</v>
      </c>
      <c r="D79">
        <v>0.41617647058823531</v>
      </c>
      <c r="E79" s="3">
        <f t="shared" si="3"/>
        <v>8604442488889</v>
      </c>
      <c r="F79" s="3">
        <f t="shared" si="4"/>
        <v>1220784.175</v>
      </c>
      <c r="G79" s="3">
        <f t="shared" si="5"/>
        <v>0.1732028546712803</v>
      </c>
      <c r="I79" s="8" t="s">
        <v>11</v>
      </c>
      <c r="J79" s="4">
        <f>(J78*F137)-(C137*D137)</f>
        <v>60413991.631748438</v>
      </c>
    </row>
    <row r="80" spans="1:10" x14ac:dyDescent="0.35">
      <c r="A80" t="s">
        <v>24</v>
      </c>
      <c r="B80">
        <v>2001</v>
      </c>
      <c r="C80">
        <v>4983000</v>
      </c>
      <c r="D80">
        <v>0.39346590909090912</v>
      </c>
      <c r="E80" s="3">
        <f t="shared" si="3"/>
        <v>24830289000000</v>
      </c>
      <c r="F80" s="3">
        <f t="shared" si="4"/>
        <v>1960640.6250000002</v>
      </c>
      <c r="G80" s="3">
        <f t="shared" si="5"/>
        <v>0.15481542161673556</v>
      </c>
      <c r="I80" s="8" t="s">
        <v>12</v>
      </c>
      <c r="J80" s="4">
        <f>(J78*E137)-(C137*C137)</f>
        <v>7696207638831360</v>
      </c>
    </row>
    <row r="81" spans="1:10" x14ac:dyDescent="0.35">
      <c r="A81" t="s">
        <v>25</v>
      </c>
      <c r="B81">
        <v>1997</v>
      </c>
      <c r="C81">
        <v>170000</v>
      </c>
      <c r="D81">
        <v>0.37931034482758619</v>
      </c>
      <c r="E81" s="3">
        <f t="shared" si="3"/>
        <v>28900000000</v>
      </c>
      <c r="F81" s="3">
        <f t="shared" si="4"/>
        <v>64482.758620689652</v>
      </c>
      <c r="G81" s="3">
        <f t="shared" si="5"/>
        <v>0.14387633769322233</v>
      </c>
      <c r="I81" s="8" t="s">
        <v>13</v>
      </c>
      <c r="J81" s="4">
        <f>(J78*G137)-(D137*D137)</f>
        <v>8.6593464937841418</v>
      </c>
    </row>
    <row r="82" spans="1:10" x14ac:dyDescent="0.35">
      <c r="A82" t="s">
        <v>25</v>
      </c>
      <c r="B82">
        <v>1998</v>
      </c>
      <c r="C82">
        <v>170000</v>
      </c>
      <c r="D82">
        <v>0.3247863247863248</v>
      </c>
      <c r="E82" s="3">
        <f t="shared" si="3"/>
        <v>28900000000</v>
      </c>
      <c r="F82" s="3">
        <f t="shared" si="4"/>
        <v>55213.675213675218</v>
      </c>
      <c r="G82" s="3">
        <f t="shared" si="5"/>
        <v>0.10548615676820806</v>
      </c>
      <c r="I82" s="8" t="s">
        <v>14</v>
      </c>
      <c r="J82" s="4">
        <f>SQRT(J80*J81)</f>
        <v>258155241.34278014</v>
      </c>
    </row>
    <row r="83" spans="1:10" x14ac:dyDescent="0.35">
      <c r="A83" t="s">
        <v>25</v>
      </c>
      <c r="B83">
        <v>1999</v>
      </c>
      <c r="C83">
        <v>237500</v>
      </c>
      <c r="D83">
        <v>0.32698412698412699</v>
      </c>
      <c r="E83" s="3">
        <f t="shared" si="3"/>
        <v>56406250000</v>
      </c>
      <c r="F83" s="3">
        <f t="shared" si="4"/>
        <v>77658.730158730163</v>
      </c>
      <c r="G83" s="3">
        <f t="shared" si="5"/>
        <v>0.10691861929957168</v>
      </c>
      <c r="I83" s="8" t="s">
        <v>15</v>
      </c>
      <c r="J83" s="4">
        <f>J79/J82</f>
        <v>0.2340219447705513</v>
      </c>
    </row>
    <row r="84" spans="1:10" x14ac:dyDescent="0.35">
      <c r="A84" t="s">
        <v>25</v>
      </c>
      <c r="B84">
        <v>2000</v>
      </c>
      <c r="C84">
        <v>305000</v>
      </c>
      <c r="D84">
        <v>0.37461300309597523</v>
      </c>
      <c r="E84" s="3">
        <f t="shared" si="3"/>
        <v>93025000000</v>
      </c>
      <c r="F84" s="3">
        <f t="shared" si="4"/>
        <v>114256.96594427245</v>
      </c>
      <c r="G84" s="3">
        <f t="shared" si="5"/>
        <v>0.14033490208858515</v>
      </c>
    </row>
    <row r="85" spans="1:10" x14ac:dyDescent="0.35">
      <c r="A85" t="s">
        <v>25</v>
      </c>
      <c r="B85">
        <v>2001</v>
      </c>
      <c r="C85">
        <v>850000</v>
      </c>
      <c r="D85">
        <v>0.39138943248532287</v>
      </c>
      <c r="E85" s="3">
        <f t="shared" si="3"/>
        <v>722500000000</v>
      </c>
      <c r="F85" s="3">
        <f t="shared" si="4"/>
        <v>332681.01761252445</v>
      </c>
      <c r="G85" s="3">
        <f t="shared" si="5"/>
        <v>0.15318568786118311</v>
      </c>
    </row>
    <row r="86" spans="1:10" x14ac:dyDescent="0.35">
      <c r="A86" t="s">
        <v>26</v>
      </c>
      <c r="B86">
        <v>1998</v>
      </c>
      <c r="C86">
        <v>200000</v>
      </c>
      <c r="D86">
        <v>0.31034482758620691</v>
      </c>
      <c r="E86" s="3">
        <f t="shared" si="3"/>
        <v>40000000000</v>
      </c>
      <c r="F86" s="3">
        <f t="shared" si="4"/>
        <v>62068.965517241384</v>
      </c>
      <c r="G86" s="3">
        <f t="shared" si="5"/>
        <v>9.631391200951249E-2</v>
      </c>
    </row>
    <row r="87" spans="1:10" x14ac:dyDescent="0.35">
      <c r="A87" t="s">
        <v>26</v>
      </c>
      <c r="B87">
        <v>1999</v>
      </c>
      <c r="C87">
        <v>200000</v>
      </c>
      <c r="D87">
        <v>0.32446808510638298</v>
      </c>
      <c r="E87" s="3">
        <f t="shared" si="3"/>
        <v>40000000000</v>
      </c>
      <c r="F87" s="3">
        <f t="shared" si="4"/>
        <v>64893.617021276594</v>
      </c>
      <c r="G87" s="3">
        <f t="shared" si="5"/>
        <v>0.10527953825260299</v>
      </c>
    </row>
    <row r="88" spans="1:10" x14ac:dyDescent="0.35">
      <c r="A88" t="s">
        <v>26</v>
      </c>
      <c r="B88">
        <v>2000</v>
      </c>
      <c r="C88">
        <v>200000</v>
      </c>
      <c r="D88">
        <v>0.4</v>
      </c>
      <c r="E88" s="3">
        <f t="shared" si="3"/>
        <v>40000000000</v>
      </c>
      <c r="F88" s="3">
        <f t="shared" si="4"/>
        <v>80000</v>
      </c>
      <c r="G88" s="3">
        <f t="shared" si="5"/>
        <v>0.16000000000000003</v>
      </c>
    </row>
    <row r="89" spans="1:10" x14ac:dyDescent="0.35">
      <c r="A89" t="s">
        <v>26</v>
      </c>
      <c r="B89">
        <v>2001</v>
      </c>
      <c r="C89">
        <v>215000</v>
      </c>
      <c r="D89">
        <v>0.38658146964856233</v>
      </c>
      <c r="E89" s="3">
        <f t="shared" si="3"/>
        <v>46225000000</v>
      </c>
      <c r="F89" s="3">
        <f t="shared" si="4"/>
        <v>83115.015974440903</v>
      </c>
      <c r="G89" s="3">
        <f t="shared" si="5"/>
        <v>0.1494452326756423</v>
      </c>
    </row>
    <row r="90" spans="1:10" x14ac:dyDescent="0.35">
      <c r="A90" t="s">
        <v>27</v>
      </c>
      <c r="B90">
        <v>1997</v>
      </c>
      <c r="C90">
        <v>150000</v>
      </c>
      <c r="D90">
        <v>0.3380281690140845</v>
      </c>
      <c r="E90" s="3">
        <f t="shared" si="3"/>
        <v>22500000000</v>
      </c>
      <c r="F90" s="3">
        <f t="shared" si="4"/>
        <v>50704.225352112677</v>
      </c>
      <c r="G90" s="3">
        <f t="shared" si="5"/>
        <v>0.11426304304701447</v>
      </c>
    </row>
    <row r="91" spans="1:10" x14ac:dyDescent="0.35">
      <c r="A91" t="s">
        <v>27</v>
      </c>
      <c r="B91">
        <v>1998</v>
      </c>
      <c r="C91">
        <v>175000</v>
      </c>
      <c r="D91">
        <v>0.3263888888888889</v>
      </c>
      <c r="E91" s="3">
        <f t="shared" si="3"/>
        <v>30625000000</v>
      </c>
      <c r="F91" s="3">
        <f t="shared" si="4"/>
        <v>57118.055555555555</v>
      </c>
      <c r="G91" s="3">
        <f t="shared" si="5"/>
        <v>0.10652970679012345</v>
      </c>
    </row>
    <row r="92" spans="1:10" x14ac:dyDescent="0.35">
      <c r="A92" t="s">
        <v>27</v>
      </c>
      <c r="B92">
        <v>1999</v>
      </c>
      <c r="C92">
        <v>305000</v>
      </c>
      <c r="D92">
        <v>0.34859675036927623</v>
      </c>
      <c r="E92" s="3">
        <f t="shared" si="3"/>
        <v>93025000000</v>
      </c>
      <c r="F92" s="3">
        <f t="shared" si="4"/>
        <v>106322.00886262926</v>
      </c>
      <c r="G92" s="3">
        <f t="shared" si="5"/>
        <v>0.12151969436801949</v>
      </c>
    </row>
    <row r="93" spans="1:10" x14ac:dyDescent="0.35">
      <c r="A93" t="s">
        <v>27</v>
      </c>
      <c r="B93">
        <v>2000</v>
      </c>
      <c r="C93">
        <v>425000</v>
      </c>
      <c r="D93">
        <v>0.37142857142857144</v>
      </c>
      <c r="E93" s="3">
        <f t="shared" si="3"/>
        <v>180625000000</v>
      </c>
      <c r="F93" s="3">
        <f t="shared" si="4"/>
        <v>157857.14285714287</v>
      </c>
      <c r="G93" s="3">
        <f t="shared" si="5"/>
        <v>0.1379591836734694</v>
      </c>
    </row>
    <row r="94" spans="1:10" x14ac:dyDescent="0.35">
      <c r="A94" t="s">
        <v>27</v>
      </c>
      <c r="B94">
        <v>2001</v>
      </c>
      <c r="C94">
        <v>3750000</v>
      </c>
      <c r="D94">
        <v>0.38152011922503726</v>
      </c>
      <c r="E94" s="3">
        <f t="shared" si="3"/>
        <v>14062500000000</v>
      </c>
      <c r="F94" s="3">
        <f t="shared" si="4"/>
        <v>1430700.4470938898</v>
      </c>
      <c r="G94" s="3">
        <f t="shared" si="5"/>
        <v>0.14555760137348664</v>
      </c>
    </row>
    <row r="95" spans="1:10" x14ac:dyDescent="0.35">
      <c r="A95" t="s">
        <v>28</v>
      </c>
      <c r="B95">
        <v>1996</v>
      </c>
      <c r="C95">
        <v>109000</v>
      </c>
      <c r="D95">
        <v>0.32191780821917809</v>
      </c>
      <c r="E95" s="3">
        <f t="shared" si="3"/>
        <v>11881000000</v>
      </c>
      <c r="F95" s="3">
        <f t="shared" si="4"/>
        <v>35089.04109589041</v>
      </c>
      <c r="G95" s="3">
        <f t="shared" si="5"/>
        <v>0.10363107524863953</v>
      </c>
    </row>
    <row r="96" spans="1:10" x14ac:dyDescent="0.35">
      <c r="A96" t="s">
        <v>28</v>
      </c>
      <c r="B96">
        <v>1997</v>
      </c>
      <c r="C96">
        <v>150000</v>
      </c>
      <c r="D96">
        <v>0.37747336377473362</v>
      </c>
      <c r="E96" s="3">
        <f t="shared" si="3"/>
        <v>22500000000</v>
      </c>
      <c r="F96" s="3">
        <f t="shared" si="4"/>
        <v>56621.004566210046</v>
      </c>
      <c r="G96" s="3">
        <f t="shared" si="5"/>
        <v>0.14248614035941237</v>
      </c>
    </row>
    <row r="97" spans="1:7" x14ac:dyDescent="0.35">
      <c r="A97" t="s">
        <v>28</v>
      </c>
      <c r="B97">
        <v>1998</v>
      </c>
      <c r="C97">
        <v>750000</v>
      </c>
      <c r="D97">
        <v>0.39099859353023908</v>
      </c>
      <c r="E97" s="3">
        <f t="shared" si="3"/>
        <v>562500000000</v>
      </c>
      <c r="F97" s="3">
        <f t="shared" si="4"/>
        <v>293248.9451476793</v>
      </c>
      <c r="G97" s="3">
        <f t="shared" si="5"/>
        <v>0.15287990014262512</v>
      </c>
    </row>
    <row r="98" spans="1:7" x14ac:dyDescent="0.35">
      <c r="A98" t="s">
        <v>28</v>
      </c>
      <c r="B98">
        <v>1999</v>
      </c>
      <c r="C98">
        <v>1000000</v>
      </c>
      <c r="D98">
        <v>0.36820925553319922</v>
      </c>
      <c r="E98" s="3">
        <f t="shared" si="3"/>
        <v>1000000000000</v>
      </c>
      <c r="F98" s="3">
        <f t="shared" si="4"/>
        <v>368209.25553319923</v>
      </c>
      <c r="G98" s="3">
        <f t="shared" si="5"/>
        <v>0.1355780558603128</v>
      </c>
    </row>
    <row r="99" spans="1:7" x14ac:dyDescent="0.35">
      <c r="A99" t="s">
        <v>28</v>
      </c>
      <c r="B99">
        <v>2000</v>
      </c>
      <c r="C99">
        <v>2750000</v>
      </c>
      <c r="D99">
        <v>0.36968576709796674</v>
      </c>
      <c r="E99" s="3">
        <f t="shared" si="3"/>
        <v>7562500000000</v>
      </c>
      <c r="F99" s="3">
        <f t="shared" si="4"/>
        <v>1016635.8595194086</v>
      </c>
      <c r="G99" s="3">
        <f t="shared" si="5"/>
        <v>0.13666756639481212</v>
      </c>
    </row>
    <row r="100" spans="1:7" x14ac:dyDescent="0.35">
      <c r="A100" t="s">
        <v>28</v>
      </c>
      <c r="B100">
        <v>2001</v>
      </c>
      <c r="C100">
        <v>5500000</v>
      </c>
      <c r="D100">
        <v>0.37825421133231241</v>
      </c>
      <c r="E100" s="3">
        <f t="shared" si="3"/>
        <v>30250000000000</v>
      </c>
      <c r="F100" s="3">
        <f t="shared" si="4"/>
        <v>2080398.1623277182</v>
      </c>
      <c r="G100" s="3">
        <f t="shared" si="5"/>
        <v>0.14307624839062966</v>
      </c>
    </row>
    <row r="101" spans="1:7" x14ac:dyDescent="0.35">
      <c r="A101" t="s">
        <v>29</v>
      </c>
      <c r="B101">
        <v>2000</v>
      </c>
      <c r="C101">
        <v>215000</v>
      </c>
      <c r="D101">
        <v>0.35348837209302325</v>
      </c>
      <c r="E101" s="3">
        <f t="shared" si="3"/>
        <v>46225000000</v>
      </c>
      <c r="F101" s="3">
        <f t="shared" si="4"/>
        <v>76000</v>
      </c>
      <c r="G101" s="3">
        <f t="shared" si="5"/>
        <v>0.12495402920497566</v>
      </c>
    </row>
    <row r="102" spans="1:7" x14ac:dyDescent="0.35">
      <c r="A102" t="s">
        <v>29</v>
      </c>
      <c r="B102">
        <v>2001</v>
      </c>
      <c r="C102">
        <v>215000</v>
      </c>
      <c r="D102">
        <v>0.37817638266068759</v>
      </c>
      <c r="E102" s="3">
        <f t="shared" si="3"/>
        <v>46225000000</v>
      </c>
      <c r="F102" s="3">
        <f t="shared" si="4"/>
        <v>81307.922272047828</v>
      </c>
      <c r="G102" s="3">
        <f t="shared" si="5"/>
        <v>0.14301737640232282</v>
      </c>
    </row>
    <row r="103" spans="1:7" x14ac:dyDescent="0.35">
      <c r="A103" t="s">
        <v>30</v>
      </c>
      <c r="B103">
        <v>1996</v>
      </c>
      <c r="C103">
        <v>150000</v>
      </c>
      <c r="D103">
        <v>0.18518518518518517</v>
      </c>
      <c r="E103" s="3">
        <f t="shared" si="3"/>
        <v>22500000000</v>
      </c>
      <c r="F103" s="3">
        <f t="shared" si="4"/>
        <v>27777.777777777777</v>
      </c>
      <c r="G103" s="3">
        <f t="shared" si="5"/>
        <v>3.4293552812071325E-2</v>
      </c>
    </row>
    <row r="104" spans="1:7" x14ac:dyDescent="0.35">
      <c r="A104" t="s">
        <v>30</v>
      </c>
      <c r="B104">
        <v>1997</v>
      </c>
      <c r="C104">
        <v>150000</v>
      </c>
      <c r="D104">
        <v>0.35028248587570621</v>
      </c>
      <c r="E104" s="3">
        <f t="shared" si="3"/>
        <v>22500000000</v>
      </c>
      <c r="F104" s="3">
        <f t="shared" si="4"/>
        <v>52542.372881355928</v>
      </c>
      <c r="G104" s="3">
        <f t="shared" si="5"/>
        <v>0.12269781991126431</v>
      </c>
    </row>
    <row r="105" spans="1:7" x14ac:dyDescent="0.35">
      <c r="A105" t="s">
        <v>30</v>
      </c>
      <c r="B105">
        <v>1998</v>
      </c>
      <c r="C105">
        <v>230000</v>
      </c>
      <c r="D105">
        <v>0.37075332348596751</v>
      </c>
      <c r="E105" s="3">
        <f t="shared" si="3"/>
        <v>52900000000</v>
      </c>
      <c r="F105" s="3">
        <f t="shared" si="4"/>
        <v>85273.264401772525</v>
      </c>
      <c r="G105" s="3">
        <f t="shared" si="5"/>
        <v>0.13745802687589048</v>
      </c>
    </row>
    <row r="106" spans="1:7" x14ac:dyDescent="0.35">
      <c r="A106" t="s">
        <v>30</v>
      </c>
      <c r="B106">
        <v>1999</v>
      </c>
      <c r="C106">
        <v>1050000</v>
      </c>
      <c r="D106">
        <v>0.37833827893175076</v>
      </c>
      <c r="E106" s="3">
        <f t="shared" si="3"/>
        <v>1102500000000</v>
      </c>
      <c r="F106" s="3">
        <f t="shared" si="4"/>
        <v>397255.19287833828</v>
      </c>
      <c r="G106" s="3">
        <f t="shared" si="5"/>
        <v>0.14313985330503923</v>
      </c>
    </row>
    <row r="107" spans="1:7" x14ac:dyDescent="0.35">
      <c r="A107" t="s">
        <v>30</v>
      </c>
      <c r="B107">
        <v>2000</v>
      </c>
      <c r="C107">
        <v>3500000</v>
      </c>
      <c r="D107">
        <v>0.41029641185647425</v>
      </c>
      <c r="E107" s="3">
        <f t="shared" si="3"/>
        <v>12250000000000</v>
      </c>
      <c r="F107" s="3">
        <f t="shared" si="4"/>
        <v>1436037.4414976598</v>
      </c>
      <c r="G107" s="3">
        <f t="shared" si="5"/>
        <v>0.16834314558229754</v>
      </c>
    </row>
    <row r="108" spans="1:7" x14ac:dyDescent="0.35">
      <c r="A108" t="s">
        <v>30</v>
      </c>
      <c r="B108">
        <v>2001</v>
      </c>
      <c r="C108">
        <v>6000000</v>
      </c>
      <c r="D108">
        <v>0.37704918032786883</v>
      </c>
      <c r="E108" s="3">
        <f t="shared" si="3"/>
        <v>36000000000000</v>
      </c>
      <c r="F108" s="3">
        <f t="shared" si="4"/>
        <v>2262295.0819672132</v>
      </c>
      <c r="G108" s="3">
        <f t="shared" si="5"/>
        <v>0.14216608438591774</v>
      </c>
    </row>
    <row r="109" spans="1:7" x14ac:dyDescent="0.35">
      <c r="A109" t="s">
        <v>31</v>
      </c>
      <c r="B109">
        <v>1996</v>
      </c>
      <c r="C109">
        <v>200000</v>
      </c>
      <c r="D109">
        <v>0.5</v>
      </c>
      <c r="E109" s="3">
        <f t="shared" si="3"/>
        <v>40000000000</v>
      </c>
      <c r="F109" s="3">
        <f t="shared" si="4"/>
        <v>100000</v>
      </c>
      <c r="G109" s="3">
        <f t="shared" si="5"/>
        <v>0.25</v>
      </c>
    </row>
    <row r="110" spans="1:7" x14ac:dyDescent="0.35">
      <c r="A110" t="s">
        <v>31</v>
      </c>
      <c r="B110">
        <v>1998</v>
      </c>
      <c r="C110">
        <v>200000</v>
      </c>
      <c r="D110">
        <v>0.2857142857142857</v>
      </c>
      <c r="E110" s="3">
        <f t="shared" si="3"/>
        <v>40000000000</v>
      </c>
      <c r="F110" s="3">
        <f t="shared" si="4"/>
        <v>57142.857142857138</v>
      </c>
      <c r="G110" s="3">
        <f t="shared" si="5"/>
        <v>8.1632653061224483E-2</v>
      </c>
    </row>
    <row r="111" spans="1:7" x14ac:dyDescent="0.35">
      <c r="A111" t="s">
        <v>31</v>
      </c>
      <c r="B111">
        <v>1999</v>
      </c>
      <c r="C111">
        <v>200000</v>
      </c>
      <c r="D111">
        <v>0.35730337078651686</v>
      </c>
      <c r="E111" s="3">
        <f t="shared" si="3"/>
        <v>40000000000</v>
      </c>
      <c r="F111" s="3">
        <f t="shared" si="4"/>
        <v>71460.674157303365</v>
      </c>
      <c r="G111" s="3">
        <f t="shared" si="5"/>
        <v>0.12766569877540715</v>
      </c>
    </row>
    <row r="112" spans="1:7" x14ac:dyDescent="0.35">
      <c r="A112" t="s">
        <v>31</v>
      </c>
      <c r="B112">
        <v>2000</v>
      </c>
      <c r="C112">
        <v>270000</v>
      </c>
      <c r="D112">
        <v>0.36820925553319922</v>
      </c>
      <c r="E112" s="3">
        <f t="shared" si="3"/>
        <v>72900000000</v>
      </c>
      <c r="F112" s="3">
        <f t="shared" si="4"/>
        <v>99416.498993963789</v>
      </c>
      <c r="G112" s="3">
        <f t="shared" si="5"/>
        <v>0.1355780558603128</v>
      </c>
    </row>
    <row r="113" spans="1:7" x14ac:dyDescent="0.35">
      <c r="A113" t="s">
        <v>31</v>
      </c>
      <c r="B113">
        <v>2001</v>
      </c>
      <c r="C113">
        <v>390000</v>
      </c>
      <c r="D113">
        <v>0.37639553429027112</v>
      </c>
      <c r="E113" s="3">
        <f t="shared" si="3"/>
        <v>152100000000</v>
      </c>
      <c r="F113" s="3">
        <f t="shared" si="4"/>
        <v>146794.25837320572</v>
      </c>
      <c r="G113" s="3">
        <f t="shared" si="5"/>
        <v>0.14167359823365866</v>
      </c>
    </row>
    <row r="114" spans="1:7" x14ac:dyDescent="0.35">
      <c r="A114" t="s">
        <v>32</v>
      </c>
      <c r="B114">
        <v>1997</v>
      </c>
      <c r="C114">
        <v>172000</v>
      </c>
      <c r="D114">
        <v>0.40186915887850466</v>
      </c>
      <c r="E114" s="3">
        <f t="shared" si="3"/>
        <v>29584000000</v>
      </c>
      <c r="F114" s="3">
        <f t="shared" si="4"/>
        <v>69121.495327102806</v>
      </c>
      <c r="G114" s="3">
        <f t="shared" si="5"/>
        <v>0.16149882085771683</v>
      </c>
    </row>
    <row r="115" spans="1:7" x14ac:dyDescent="0.35">
      <c r="A115" t="s">
        <v>32</v>
      </c>
      <c r="B115">
        <v>1998</v>
      </c>
      <c r="C115">
        <v>172000</v>
      </c>
      <c r="D115">
        <v>0.3864306784660767</v>
      </c>
      <c r="E115" s="3">
        <f t="shared" si="3"/>
        <v>29584000000</v>
      </c>
      <c r="F115" s="3">
        <f t="shared" si="4"/>
        <v>66466.076696165197</v>
      </c>
      <c r="G115" s="3">
        <f t="shared" si="5"/>
        <v>0.14932866925975236</v>
      </c>
    </row>
    <row r="116" spans="1:7" x14ac:dyDescent="0.35">
      <c r="A116" t="s">
        <v>32</v>
      </c>
      <c r="B116">
        <v>1999</v>
      </c>
      <c r="C116">
        <v>300000</v>
      </c>
      <c r="D116">
        <v>0.35842293906810035</v>
      </c>
      <c r="E116" s="3">
        <f t="shared" si="3"/>
        <v>90000000000</v>
      </c>
      <c r="F116" s="3">
        <f t="shared" si="4"/>
        <v>107526.8817204301</v>
      </c>
      <c r="G116" s="3">
        <f t="shared" si="5"/>
        <v>0.12846700325021518</v>
      </c>
    </row>
    <row r="117" spans="1:7" x14ac:dyDescent="0.35">
      <c r="A117" t="s">
        <v>32</v>
      </c>
      <c r="B117">
        <v>2000</v>
      </c>
      <c r="C117">
        <v>750000</v>
      </c>
      <c r="D117">
        <v>0.35851851851851851</v>
      </c>
      <c r="E117" s="3">
        <f t="shared" si="3"/>
        <v>562500000000</v>
      </c>
      <c r="F117" s="3">
        <f t="shared" si="4"/>
        <v>268888.88888888888</v>
      </c>
      <c r="G117" s="3">
        <f t="shared" si="5"/>
        <v>0.12853552812071331</v>
      </c>
    </row>
    <row r="118" spans="1:7" x14ac:dyDescent="0.35">
      <c r="A118" t="s">
        <v>32</v>
      </c>
      <c r="B118">
        <v>2001</v>
      </c>
      <c r="C118">
        <v>2750000</v>
      </c>
      <c r="D118">
        <v>0.37245696400625977</v>
      </c>
      <c r="E118" s="3">
        <f t="shared" si="3"/>
        <v>7562500000000</v>
      </c>
      <c r="F118" s="3">
        <f t="shared" si="4"/>
        <v>1024256.6510172144</v>
      </c>
      <c r="G118" s="3">
        <f t="shared" si="5"/>
        <v>0.13872419003676029</v>
      </c>
    </row>
    <row r="119" spans="1:7" x14ac:dyDescent="0.35">
      <c r="A119" t="s">
        <v>33</v>
      </c>
      <c r="B119">
        <v>1995</v>
      </c>
      <c r="C119">
        <v>154000</v>
      </c>
      <c r="D119">
        <v>0.31818181818181818</v>
      </c>
      <c r="E119" s="3">
        <f t="shared" si="3"/>
        <v>23716000000</v>
      </c>
      <c r="F119" s="3">
        <f t="shared" si="4"/>
        <v>49000</v>
      </c>
      <c r="G119" s="3">
        <f t="shared" si="5"/>
        <v>0.1012396694214876</v>
      </c>
    </row>
    <row r="120" spans="1:7" x14ac:dyDescent="0.35">
      <c r="A120" t="s">
        <v>33</v>
      </c>
      <c r="B120">
        <v>1996</v>
      </c>
      <c r="C120">
        <v>154000</v>
      </c>
      <c r="D120">
        <v>0.22222222222222221</v>
      </c>
      <c r="E120" s="3">
        <f t="shared" si="3"/>
        <v>23716000000</v>
      </c>
      <c r="F120" s="3">
        <f t="shared" si="4"/>
        <v>34222.222222222219</v>
      </c>
      <c r="G120" s="3">
        <f t="shared" si="5"/>
        <v>4.9382716049382713E-2</v>
      </c>
    </row>
    <row r="121" spans="1:7" x14ac:dyDescent="0.35">
      <c r="A121" t="s">
        <v>33</v>
      </c>
      <c r="B121">
        <v>1997</v>
      </c>
      <c r="C121">
        <v>154000</v>
      </c>
      <c r="D121">
        <v>0.36787564766839376</v>
      </c>
      <c r="E121" s="3">
        <f t="shared" si="3"/>
        <v>23716000000</v>
      </c>
      <c r="F121" s="3">
        <f t="shared" si="4"/>
        <v>56652.849740932637</v>
      </c>
      <c r="G121" s="3">
        <f t="shared" si="5"/>
        <v>0.13533249214744017</v>
      </c>
    </row>
    <row r="122" spans="1:7" x14ac:dyDescent="0.35">
      <c r="A122" t="s">
        <v>33</v>
      </c>
      <c r="B122">
        <v>1998</v>
      </c>
      <c r="C122">
        <v>192500</v>
      </c>
      <c r="D122">
        <v>0.37729549248747912</v>
      </c>
      <c r="E122" s="3">
        <f t="shared" si="3"/>
        <v>37056250000</v>
      </c>
      <c r="F122" s="3">
        <f t="shared" si="4"/>
        <v>72629.382303839724</v>
      </c>
      <c r="G122" s="3">
        <f t="shared" si="5"/>
        <v>0.14235188865136941</v>
      </c>
    </row>
    <row r="123" spans="1:7" x14ac:dyDescent="0.35">
      <c r="A123" t="s">
        <v>33</v>
      </c>
      <c r="B123">
        <v>1999</v>
      </c>
      <c r="C123">
        <v>433333</v>
      </c>
      <c r="D123">
        <v>0.37113402061855671</v>
      </c>
      <c r="E123" s="3">
        <f t="shared" si="3"/>
        <v>187777488889</v>
      </c>
      <c r="F123" s="3">
        <f t="shared" si="4"/>
        <v>160824.61855670103</v>
      </c>
      <c r="G123" s="3">
        <f t="shared" si="5"/>
        <v>0.13774046126049527</v>
      </c>
    </row>
    <row r="124" spans="1:7" x14ac:dyDescent="0.35">
      <c r="A124" t="s">
        <v>33</v>
      </c>
      <c r="B124">
        <v>2000</v>
      </c>
      <c r="C124">
        <v>683333</v>
      </c>
      <c r="D124">
        <v>0.36349206349206348</v>
      </c>
      <c r="E124" s="3">
        <f t="shared" si="3"/>
        <v>466943988889</v>
      </c>
      <c r="F124" s="3">
        <f t="shared" si="4"/>
        <v>248386.12222222221</v>
      </c>
      <c r="G124" s="3">
        <f t="shared" si="5"/>
        <v>0.1321264802217183</v>
      </c>
    </row>
    <row r="125" spans="1:7" x14ac:dyDescent="0.35">
      <c r="A125" t="s">
        <v>33</v>
      </c>
      <c r="B125">
        <v>2001</v>
      </c>
      <c r="C125">
        <v>2183333</v>
      </c>
      <c r="D125">
        <v>0.37106017191977075</v>
      </c>
      <c r="E125" s="3">
        <f t="shared" si="3"/>
        <v>4766942988889</v>
      </c>
      <c r="F125" s="3">
        <f t="shared" si="4"/>
        <v>810147.91833810881</v>
      </c>
      <c r="G125" s="3">
        <f t="shared" si="5"/>
        <v>0.13768565118512982</v>
      </c>
    </row>
    <row r="126" spans="1:7" x14ac:dyDescent="0.35">
      <c r="A126" t="s">
        <v>34</v>
      </c>
      <c r="B126">
        <v>1997</v>
      </c>
      <c r="C126">
        <v>150000</v>
      </c>
      <c r="D126">
        <v>0.29729729729729731</v>
      </c>
      <c r="E126" s="3">
        <f t="shared" si="3"/>
        <v>22500000000</v>
      </c>
      <c r="F126" s="3">
        <f t="shared" si="4"/>
        <v>44594.5945945946</v>
      </c>
      <c r="G126" s="3">
        <f t="shared" si="5"/>
        <v>8.8385682980277588E-2</v>
      </c>
    </row>
    <row r="127" spans="1:7" x14ac:dyDescent="0.35">
      <c r="A127" t="s">
        <v>34</v>
      </c>
      <c r="B127">
        <v>1998</v>
      </c>
      <c r="C127">
        <v>222500</v>
      </c>
      <c r="D127">
        <v>0.31799163179916318</v>
      </c>
      <c r="E127" s="3">
        <f t="shared" si="3"/>
        <v>49506250000</v>
      </c>
      <c r="F127" s="3">
        <f t="shared" si="4"/>
        <v>70753.138075313807</v>
      </c>
      <c r="G127" s="3">
        <f t="shared" si="5"/>
        <v>0.10111867789429456</v>
      </c>
    </row>
    <row r="128" spans="1:7" x14ac:dyDescent="0.35">
      <c r="A128" t="s">
        <v>34</v>
      </c>
      <c r="B128">
        <v>1999</v>
      </c>
      <c r="C128">
        <v>225000</v>
      </c>
      <c r="D128">
        <v>0.34593572778827975</v>
      </c>
      <c r="E128" s="3">
        <f t="shared" si="3"/>
        <v>50625000000</v>
      </c>
      <c r="F128" s="3">
        <f t="shared" si="4"/>
        <v>77835.538752362947</v>
      </c>
      <c r="G128" s="3">
        <f t="shared" si="5"/>
        <v>0.11967152776040678</v>
      </c>
    </row>
    <row r="129" spans="1:7" x14ac:dyDescent="0.35">
      <c r="A129" t="s">
        <v>34</v>
      </c>
      <c r="B129">
        <v>2000</v>
      </c>
      <c r="C129">
        <v>340000</v>
      </c>
      <c r="D129">
        <v>0.37858220211161386</v>
      </c>
      <c r="E129" s="3">
        <f t="shared" si="3"/>
        <v>115600000000</v>
      </c>
      <c r="F129" s="3">
        <f t="shared" si="4"/>
        <v>128717.94871794872</v>
      </c>
      <c r="G129" s="3">
        <f t="shared" si="5"/>
        <v>0.14332448375567886</v>
      </c>
    </row>
    <row r="130" spans="1:7" x14ac:dyDescent="0.35">
      <c r="A130" t="s">
        <v>34</v>
      </c>
      <c r="B130">
        <v>2001</v>
      </c>
      <c r="C130">
        <v>2500000</v>
      </c>
      <c r="D130">
        <v>0.37051039697542532</v>
      </c>
      <c r="E130" s="3">
        <f t="shared" si="3"/>
        <v>6250000000000</v>
      </c>
      <c r="F130" s="3">
        <f t="shared" si="4"/>
        <v>926275.99243856326</v>
      </c>
      <c r="G130" s="3">
        <f t="shared" si="5"/>
        <v>0.13727795426688727</v>
      </c>
    </row>
    <row r="131" spans="1:7" x14ac:dyDescent="0.35">
      <c r="A131" t="s">
        <v>35</v>
      </c>
      <c r="B131">
        <v>1997</v>
      </c>
      <c r="C131">
        <v>175000</v>
      </c>
      <c r="D131">
        <v>0.33333333333333331</v>
      </c>
      <c r="E131" s="3">
        <f t="shared" si="3"/>
        <v>30625000000</v>
      </c>
      <c r="F131" s="3">
        <f t="shared" si="4"/>
        <v>58333.333333333328</v>
      </c>
      <c r="G131" s="3">
        <f t="shared" si="5"/>
        <v>0.1111111111111111</v>
      </c>
    </row>
    <row r="132" spans="1:7" x14ac:dyDescent="0.35">
      <c r="A132" t="s">
        <v>35</v>
      </c>
      <c r="B132">
        <v>1998</v>
      </c>
      <c r="C132">
        <v>175000</v>
      </c>
      <c r="D132">
        <v>0.36467236467236469</v>
      </c>
      <c r="E132" s="3">
        <f t="shared" si="3"/>
        <v>30625000000</v>
      </c>
      <c r="F132" s="3">
        <f t="shared" si="4"/>
        <v>63817.663817663823</v>
      </c>
      <c r="G132" s="3">
        <f t="shared" si="5"/>
        <v>0.13298593355573413</v>
      </c>
    </row>
    <row r="133" spans="1:7" x14ac:dyDescent="0.35">
      <c r="A133" t="s">
        <v>35</v>
      </c>
      <c r="B133">
        <v>1999</v>
      </c>
      <c r="C133">
        <v>220000</v>
      </c>
      <c r="D133">
        <v>0.3991031390134529</v>
      </c>
      <c r="E133" s="3">
        <f t="shared" si="3"/>
        <v>48400000000</v>
      </c>
      <c r="F133" s="3">
        <f t="shared" si="4"/>
        <v>87802.690582959636</v>
      </c>
      <c r="G133" s="3">
        <f t="shared" si="5"/>
        <v>0.15928331557039152</v>
      </c>
    </row>
    <row r="134" spans="1:7" x14ac:dyDescent="0.35">
      <c r="A134" t="s">
        <v>35</v>
      </c>
      <c r="B134">
        <v>2000</v>
      </c>
      <c r="C134">
        <v>400000</v>
      </c>
      <c r="D134">
        <v>0.38532110091743121</v>
      </c>
      <c r="E134" s="3">
        <f t="shared" si="3"/>
        <v>160000000000</v>
      </c>
      <c r="F134" s="3">
        <f t="shared" si="4"/>
        <v>154128.4403669725</v>
      </c>
      <c r="G134" s="3">
        <f t="shared" si="5"/>
        <v>0.14847235081222121</v>
      </c>
    </row>
    <row r="135" spans="1:7" x14ac:dyDescent="0.35">
      <c r="A135" t="s">
        <v>35</v>
      </c>
      <c r="B135">
        <v>2001</v>
      </c>
      <c r="C135">
        <v>3000000</v>
      </c>
      <c r="D135">
        <v>0.36904761904761907</v>
      </c>
      <c r="E135" s="3">
        <f t="shared" si="3"/>
        <v>9000000000000</v>
      </c>
      <c r="F135" s="3">
        <f t="shared" si="4"/>
        <v>1107142.8571428573</v>
      </c>
      <c r="G135" s="3">
        <f t="shared" si="5"/>
        <v>0.13619614512471656</v>
      </c>
    </row>
    <row r="136" spans="1:7" x14ac:dyDescent="0.35">
      <c r="A136" s="1"/>
      <c r="B136" s="1"/>
      <c r="D136" s="3"/>
      <c r="E136" s="3"/>
      <c r="F136" s="3"/>
      <c r="G136" s="3"/>
    </row>
    <row r="137" spans="1:7" x14ac:dyDescent="0.35">
      <c r="A137" s="2" t="s">
        <v>9</v>
      </c>
      <c r="B137" s="1"/>
      <c r="C137">
        <f>SUM(C72:C136)</f>
        <v>55388832</v>
      </c>
      <c r="D137" s="3">
        <f>SUM(D72:D136)</f>
        <v>23.136448990724094</v>
      </c>
      <c r="E137" s="3">
        <f>SUM(E72:E136)</f>
        <v>168189536705556</v>
      </c>
      <c r="F137" s="3">
        <f>SUM(F72:F136)</f>
        <v>20967419.966492731</v>
      </c>
      <c r="G137" s="3">
        <f>SUM(G72:G136)</f>
        <v>8.4992909124087834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472BE-DFEB-4C43-A2CA-77F0F05F17F2}">
  <dimension ref="A1:J200"/>
  <sheetViews>
    <sheetView workbookViewId="0">
      <selection activeCell="I14" sqref="I14"/>
    </sheetView>
  </sheetViews>
  <sheetFormatPr defaultRowHeight="14.5" x14ac:dyDescent="0.35"/>
  <cols>
    <col min="3" max="3" width="13.453125" bestFit="1" customWidth="1"/>
    <col min="4" max="4" width="8.81640625" bestFit="1" customWidth="1"/>
    <col min="5" max="5" width="23.36328125" customWidth="1"/>
    <col min="6" max="6" width="17.453125" customWidth="1"/>
    <col min="7" max="7" width="14.36328125" customWidth="1"/>
    <col min="9" max="9" width="12.54296875" customWidth="1"/>
    <col min="10" max="10" width="22.90625" customWidth="1"/>
  </cols>
  <sheetData>
    <row r="1" spans="1:10" x14ac:dyDescent="0.35">
      <c r="A1" s="8" t="s">
        <v>62</v>
      </c>
    </row>
    <row r="2" spans="1:10" x14ac:dyDescent="0.35">
      <c r="A2" s="8" t="s">
        <v>19</v>
      </c>
      <c r="B2" s="8" t="s">
        <v>20</v>
      </c>
      <c r="C2" s="8" t="s">
        <v>16</v>
      </c>
      <c r="D2" s="8" t="s">
        <v>61</v>
      </c>
      <c r="E2" s="2" t="s">
        <v>7</v>
      </c>
      <c r="F2" s="2" t="s">
        <v>6</v>
      </c>
      <c r="G2" s="2" t="s">
        <v>8</v>
      </c>
    </row>
    <row r="3" spans="1:10" x14ac:dyDescent="0.35">
      <c r="A3" t="s">
        <v>36</v>
      </c>
      <c r="B3">
        <v>1997</v>
      </c>
      <c r="C3">
        <v>150000</v>
      </c>
      <c r="D3">
        <v>93</v>
      </c>
      <c r="E3" s="3">
        <f>C3*C3</f>
        <v>22500000000</v>
      </c>
      <c r="F3" s="3">
        <f>C3*D3</f>
        <v>13950000</v>
      </c>
      <c r="G3" s="3">
        <f>D3*D3</f>
        <v>8649</v>
      </c>
    </row>
    <row r="4" spans="1:10" x14ac:dyDescent="0.35">
      <c r="A4" t="s">
        <v>36</v>
      </c>
      <c r="B4">
        <v>1998</v>
      </c>
      <c r="C4">
        <v>190000</v>
      </c>
      <c r="D4">
        <v>530</v>
      </c>
      <c r="E4" s="3">
        <f t="shared" ref="E4:E67" si="0">C4*C4</f>
        <v>36100000000</v>
      </c>
      <c r="F4" s="3">
        <f t="shared" ref="F4:F67" si="1">C4*D4</f>
        <v>100700000</v>
      </c>
      <c r="G4" s="3">
        <f t="shared" ref="G4:G67" si="2">D4*D4</f>
        <v>280900</v>
      </c>
    </row>
    <row r="5" spans="1:10" x14ac:dyDescent="0.35">
      <c r="A5" t="s">
        <v>36</v>
      </c>
      <c r="B5">
        <v>1999</v>
      </c>
      <c r="C5">
        <v>750000</v>
      </c>
      <c r="D5">
        <v>578</v>
      </c>
      <c r="E5" s="3">
        <f t="shared" si="0"/>
        <v>562500000000</v>
      </c>
      <c r="F5" s="3">
        <f t="shared" si="1"/>
        <v>433500000</v>
      </c>
      <c r="G5" s="3">
        <f t="shared" si="2"/>
        <v>334084</v>
      </c>
    </row>
    <row r="6" spans="1:10" x14ac:dyDescent="0.35">
      <c r="A6" t="s">
        <v>36</v>
      </c>
      <c r="B6">
        <v>2000</v>
      </c>
      <c r="C6">
        <v>1300000</v>
      </c>
      <c r="D6">
        <v>580</v>
      </c>
      <c r="E6" s="3">
        <f t="shared" si="0"/>
        <v>1690000000000</v>
      </c>
      <c r="F6" s="3">
        <f t="shared" si="1"/>
        <v>754000000</v>
      </c>
      <c r="G6" s="3">
        <f t="shared" si="2"/>
        <v>336400</v>
      </c>
      <c r="I6" s="8" t="s">
        <v>10</v>
      </c>
      <c r="J6" s="4">
        <v>91</v>
      </c>
    </row>
    <row r="7" spans="1:10" x14ac:dyDescent="0.35">
      <c r="A7" t="s">
        <v>36</v>
      </c>
      <c r="B7">
        <v>2001</v>
      </c>
      <c r="C7">
        <v>4950000</v>
      </c>
      <c r="D7">
        <v>587</v>
      </c>
      <c r="E7" s="3">
        <f t="shared" si="0"/>
        <v>24502500000000</v>
      </c>
      <c r="F7" s="3">
        <f t="shared" si="1"/>
        <v>2905650000</v>
      </c>
      <c r="G7" s="3">
        <f t="shared" si="2"/>
        <v>344569</v>
      </c>
      <c r="I7" s="8" t="s">
        <v>11</v>
      </c>
      <c r="J7" s="4">
        <f>(J6*F95)-(C95*D95)</f>
        <v>2025959671867</v>
      </c>
    </row>
    <row r="8" spans="1:10" x14ac:dyDescent="0.35">
      <c r="A8" t="s">
        <v>37</v>
      </c>
      <c r="B8">
        <v>1991</v>
      </c>
      <c r="C8">
        <v>100000</v>
      </c>
      <c r="D8">
        <v>98</v>
      </c>
      <c r="E8" s="3">
        <f t="shared" si="0"/>
        <v>10000000000</v>
      </c>
      <c r="F8" s="3">
        <f t="shared" si="1"/>
        <v>9800000</v>
      </c>
      <c r="G8" s="3">
        <f t="shared" si="2"/>
        <v>9604</v>
      </c>
      <c r="I8" s="8" t="s">
        <v>12</v>
      </c>
      <c r="J8" s="4">
        <f>(J6*E95)-(C95*C95)</f>
        <v>3.9973160917417632E+16</v>
      </c>
    </row>
    <row r="9" spans="1:10" x14ac:dyDescent="0.35">
      <c r="A9" t="s">
        <v>37</v>
      </c>
      <c r="B9">
        <v>1992</v>
      </c>
      <c r="C9">
        <v>110000</v>
      </c>
      <c r="D9">
        <v>117</v>
      </c>
      <c r="E9" s="3">
        <f t="shared" si="0"/>
        <v>12100000000</v>
      </c>
      <c r="F9" s="3">
        <f t="shared" si="1"/>
        <v>12870000</v>
      </c>
      <c r="G9" s="3">
        <f t="shared" si="2"/>
        <v>13689</v>
      </c>
      <c r="I9" s="8" t="s">
        <v>13</v>
      </c>
      <c r="J9" s="4">
        <f>(J6*G95)-(D95*D95)</f>
        <v>337826982</v>
      </c>
    </row>
    <row r="10" spans="1:10" x14ac:dyDescent="0.35">
      <c r="A10" t="s">
        <v>37</v>
      </c>
      <c r="B10">
        <v>1993</v>
      </c>
      <c r="C10">
        <v>135000</v>
      </c>
      <c r="D10">
        <v>154</v>
      </c>
      <c r="E10" s="3">
        <f t="shared" si="0"/>
        <v>18225000000</v>
      </c>
      <c r="F10" s="3">
        <f t="shared" si="1"/>
        <v>20790000</v>
      </c>
      <c r="G10" s="3">
        <f t="shared" si="2"/>
        <v>23716</v>
      </c>
      <c r="I10" s="8" t="s">
        <v>14</v>
      </c>
      <c r="J10" s="4">
        <f>SQRT(J8*J9)</f>
        <v>3674780580351.9141</v>
      </c>
    </row>
    <row r="11" spans="1:10" x14ac:dyDescent="0.35">
      <c r="A11" t="s">
        <v>37</v>
      </c>
      <c r="B11">
        <v>1994</v>
      </c>
      <c r="C11">
        <v>325000</v>
      </c>
      <c r="D11">
        <v>321</v>
      </c>
      <c r="E11" s="3">
        <f t="shared" si="0"/>
        <v>105625000000</v>
      </c>
      <c r="F11" s="3">
        <f t="shared" si="1"/>
        <v>104325000</v>
      </c>
      <c r="G11" s="3">
        <f t="shared" si="2"/>
        <v>103041</v>
      </c>
      <c r="I11" s="8" t="s">
        <v>15</v>
      </c>
      <c r="J11" s="4">
        <f>J7/J10</f>
        <v>0.55131446016104302</v>
      </c>
    </row>
    <row r="12" spans="1:10" x14ac:dyDescent="0.35">
      <c r="A12" t="s">
        <v>37</v>
      </c>
      <c r="B12">
        <v>1995</v>
      </c>
      <c r="C12">
        <v>825000</v>
      </c>
      <c r="D12">
        <v>452</v>
      </c>
      <c r="E12" s="3">
        <f t="shared" si="0"/>
        <v>680625000000</v>
      </c>
      <c r="F12" s="3">
        <f t="shared" si="1"/>
        <v>372900000</v>
      </c>
      <c r="G12" s="3">
        <f t="shared" si="2"/>
        <v>204304</v>
      </c>
    </row>
    <row r="13" spans="1:10" x14ac:dyDescent="0.35">
      <c r="A13" t="s">
        <v>37</v>
      </c>
      <c r="B13">
        <v>1996</v>
      </c>
      <c r="C13">
        <v>1600000</v>
      </c>
      <c r="D13">
        <v>505</v>
      </c>
      <c r="E13" s="3">
        <f t="shared" si="0"/>
        <v>2560000000000</v>
      </c>
      <c r="F13" s="3">
        <f t="shared" si="1"/>
        <v>808000000</v>
      </c>
      <c r="G13" s="3">
        <f t="shared" si="2"/>
        <v>255025</v>
      </c>
    </row>
    <row r="14" spans="1:10" x14ac:dyDescent="0.35">
      <c r="A14" t="s">
        <v>37</v>
      </c>
      <c r="B14">
        <v>1997</v>
      </c>
      <c r="C14">
        <v>2625000</v>
      </c>
      <c r="D14">
        <v>496</v>
      </c>
      <c r="E14" s="3">
        <f t="shared" si="0"/>
        <v>6890625000000</v>
      </c>
      <c r="F14" s="3">
        <f t="shared" si="1"/>
        <v>1302000000</v>
      </c>
      <c r="G14" s="3">
        <f t="shared" si="2"/>
        <v>246016</v>
      </c>
    </row>
    <row r="15" spans="1:10" x14ac:dyDescent="0.35">
      <c r="A15" t="s">
        <v>37</v>
      </c>
      <c r="B15">
        <v>1998</v>
      </c>
      <c r="C15">
        <v>4800000</v>
      </c>
      <c r="D15">
        <v>440</v>
      </c>
      <c r="E15" s="3">
        <f t="shared" si="0"/>
        <v>23040000000000</v>
      </c>
      <c r="F15" s="3">
        <f t="shared" si="1"/>
        <v>2112000000</v>
      </c>
      <c r="G15" s="3">
        <f t="shared" si="2"/>
        <v>193600</v>
      </c>
    </row>
    <row r="16" spans="1:10" x14ac:dyDescent="0.35">
      <c r="A16" t="s">
        <v>37</v>
      </c>
      <c r="B16">
        <v>1999</v>
      </c>
      <c r="C16">
        <v>8225000</v>
      </c>
      <c r="D16">
        <v>494</v>
      </c>
      <c r="E16" s="3">
        <f t="shared" si="0"/>
        <v>67650625000000</v>
      </c>
      <c r="F16" s="3">
        <f t="shared" si="1"/>
        <v>4063150000</v>
      </c>
      <c r="G16" s="3">
        <f t="shared" si="2"/>
        <v>244036</v>
      </c>
    </row>
    <row r="17" spans="1:7" x14ac:dyDescent="0.35">
      <c r="A17" t="s">
        <v>37</v>
      </c>
      <c r="B17">
        <v>2000</v>
      </c>
      <c r="C17">
        <v>8175000</v>
      </c>
      <c r="D17">
        <v>557</v>
      </c>
      <c r="E17" s="3">
        <f t="shared" si="0"/>
        <v>66830625000000</v>
      </c>
      <c r="F17" s="3">
        <f t="shared" si="1"/>
        <v>4553475000</v>
      </c>
      <c r="G17" s="3">
        <f t="shared" si="2"/>
        <v>310249</v>
      </c>
    </row>
    <row r="18" spans="1:7" x14ac:dyDescent="0.35">
      <c r="A18" t="s">
        <v>37</v>
      </c>
      <c r="B18">
        <v>2001</v>
      </c>
      <c r="C18">
        <v>7875000</v>
      </c>
      <c r="D18">
        <v>526</v>
      </c>
      <c r="E18" s="3">
        <f t="shared" si="0"/>
        <v>62015625000000</v>
      </c>
      <c r="F18" s="3">
        <f t="shared" si="1"/>
        <v>4142250000</v>
      </c>
      <c r="G18" s="3">
        <f t="shared" si="2"/>
        <v>276676</v>
      </c>
    </row>
    <row r="19" spans="1:7" x14ac:dyDescent="0.35">
      <c r="A19" t="s">
        <v>38</v>
      </c>
      <c r="B19">
        <v>1993</v>
      </c>
      <c r="C19">
        <v>109000</v>
      </c>
      <c r="D19">
        <v>61</v>
      </c>
      <c r="E19" s="3">
        <f t="shared" si="0"/>
        <v>11881000000</v>
      </c>
      <c r="F19" s="3">
        <f t="shared" si="1"/>
        <v>6649000</v>
      </c>
      <c r="G19" s="3">
        <f t="shared" si="2"/>
        <v>3721</v>
      </c>
    </row>
    <row r="20" spans="1:7" x14ac:dyDescent="0.35">
      <c r="A20" t="s">
        <v>38</v>
      </c>
      <c r="B20">
        <v>1994</v>
      </c>
      <c r="C20">
        <v>117500</v>
      </c>
      <c r="D20">
        <v>289</v>
      </c>
      <c r="E20" s="3">
        <f t="shared" si="0"/>
        <v>13806250000</v>
      </c>
      <c r="F20" s="3">
        <f t="shared" si="1"/>
        <v>33957500</v>
      </c>
      <c r="G20" s="3">
        <f t="shared" si="2"/>
        <v>83521</v>
      </c>
    </row>
    <row r="21" spans="1:7" x14ac:dyDescent="0.35">
      <c r="A21" t="s">
        <v>38</v>
      </c>
      <c r="B21">
        <v>1995</v>
      </c>
      <c r="C21">
        <v>167500</v>
      </c>
      <c r="D21">
        <v>558</v>
      </c>
      <c r="E21" s="3">
        <f t="shared" si="0"/>
        <v>28056250000</v>
      </c>
      <c r="F21" s="3">
        <f t="shared" si="1"/>
        <v>93465000</v>
      </c>
      <c r="G21" s="3">
        <f t="shared" si="2"/>
        <v>311364</v>
      </c>
    </row>
    <row r="22" spans="1:7" x14ac:dyDescent="0.35">
      <c r="A22" t="s">
        <v>38</v>
      </c>
      <c r="B22">
        <v>1996</v>
      </c>
      <c r="C22">
        <v>625000</v>
      </c>
      <c r="D22">
        <v>431</v>
      </c>
      <c r="E22" s="3">
        <f t="shared" si="0"/>
        <v>390625000000</v>
      </c>
      <c r="F22" s="3">
        <f t="shared" si="1"/>
        <v>269375000</v>
      </c>
      <c r="G22" s="3">
        <f t="shared" si="2"/>
        <v>185761</v>
      </c>
    </row>
    <row r="23" spans="1:7" x14ac:dyDescent="0.35">
      <c r="A23" t="s">
        <v>38</v>
      </c>
      <c r="B23">
        <v>1997</v>
      </c>
      <c r="C23">
        <v>2025000</v>
      </c>
      <c r="D23">
        <v>502</v>
      </c>
      <c r="E23" s="3">
        <f t="shared" si="0"/>
        <v>4100625000000</v>
      </c>
      <c r="F23" s="3">
        <f t="shared" si="1"/>
        <v>1016550000</v>
      </c>
      <c r="G23" s="3">
        <f t="shared" si="2"/>
        <v>252004</v>
      </c>
    </row>
    <row r="24" spans="1:7" x14ac:dyDescent="0.35">
      <c r="A24" t="s">
        <v>38</v>
      </c>
      <c r="B24">
        <v>1998</v>
      </c>
      <c r="C24">
        <v>3175000</v>
      </c>
      <c r="D24">
        <v>599</v>
      </c>
      <c r="E24" s="3">
        <f t="shared" si="0"/>
        <v>10080625000000</v>
      </c>
      <c r="F24" s="3">
        <f t="shared" si="1"/>
        <v>1901825000</v>
      </c>
      <c r="G24" s="3">
        <f t="shared" si="2"/>
        <v>358801</v>
      </c>
    </row>
    <row r="25" spans="1:7" x14ac:dyDescent="0.35">
      <c r="A25" t="s">
        <v>38</v>
      </c>
      <c r="B25">
        <v>1999</v>
      </c>
      <c r="C25">
        <v>3550000</v>
      </c>
      <c r="D25">
        <v>204</v>
      </c>
      <c r="E25" s="3">
        <f t="shared" si="0"/>
        <v>12602500000000</v>
      </c>
      <c r="F25" s="3">
        <f t="shared" si="1"/>
        <v>724200000</v>
      </c>
      <c r="G25" s="3">
        <f t="shared" si="2"/>
        <v>41616</v>
      </c>
    </row>
    <row r="26" spans="1:7" x14ac:dyDescent="0.35">
      <c r="A26" t="s">
        <v>38</v>
      </c>
      <c r="B26">
        <v>2000</v>
      </c>
      <c r="C26">
        <v>4500000</v>
      </c>
      <c r="D26">
        <v>525</v>
      </c>
      <c r="E26" s="3">
        <f t="shared" si="0"/>
        <v>20250000000000</v>
      </c>
      <c r="F26" s="3">
        <f t="shared" si="1"/>
        <v>2362500000</v>
      </c>
      <c r="G26" s="3">
        <f t="shared" si="2"/>
        <v>275625</v>
      </c>
    </row>
    <row r="27" spans="1:7" x14ac:dyDescent="0.35">
      <c r="A27" t="s">
        <v>38</v>
      </c>
      <c r="B27">
        <v>2001</v>
      </c>
      <c r="C27">
        <v>6333333</v>
      </c>
      <c r="D27">
        <v>500</v>
      </c>
      <c r="E27" s="3">
        <f t="shared" si="0"/>
        <v>40111106888889</v>
      </c>
      <c r="F27" s="3">
        <f t="shared" si="1"/>
        <v>3166666500</v>
      </c>
      <c r="G27" s="3">
        <f t="shared" si="2"/>
        <v>250000</v>
      </c>
    </row>
    <row r="28" spans="1:7" x14ac:dyDescent="0.35">
      <c r="A28" t="s">
        <v>39</v>
      </c>
      <c r="B28">
        <v>1995</v>
      </c>
      <c r="C28">
        <v>109000</v>
      </c>
      <c r="D28">
        <v>9</v>
      </c>
      <c r="E28" s="3">
        <f t="shared" si="0"/>
        <v>11881000000</v>
      </c>
      <c r="F28" s="3">
        <f t="shared" si="1"/>
        <v>981000</v>
      </c>
      <c r="G28" s="3">
        <f t="shared" si="2"/>
        <v>81</v>
      </c>
    </row>
    <row r="29" spans="1:7" x14ac:dyDescent="0.35">
      <c r="A29" t="s">
        <v>39</v>
      </c>
      <c r="B29">
        <v>1996</v>
      </c>
      <c r="C29">
        <v>110000</v>
      </c>
      <c r="D29">
        <v>121</v>
      </c>
      <c r="E29" s="3">
        <f t="shared" si="0"/>
        <v>12100000000</v>
      </c>
      <c r="F29" s="3">
        <f t="shared" si="1"/>
        <v>13310000</v>
      </c>
      <c r="G29" s="3">
        <f t="shared" si="2"/>
        <v>14641</v>
      </c>
    </row>
    <row r="30" spans="1:7" x14ac:dyDescent="0.35">
      <c r="A30" t="s">
        <v>39</v>
      </c>
      <c r="B30">
        <v>1997</v>
      </c>
      <c r="C30">
        <v>175000</v>
      </c>
      <c r="D30">
        <v>377</v>
      </c>
      <c r="E30" s="3">
        <f t="shared" si="0"/>
        <v>30625000000</v>
      </c>
      <c r="F30" s="3">
        <f t="shared" si="1"/>
        <v>65975000</v>
      </c>
      <c r="G30" s="3">
        <f t="shared" si="2"/>
        <v>142129</v>
      </c>
    </row>
    <row r="31" spans="1:7" x14ac:dyDescent="0.35">
      <c r="A31" t="s">
        <v>39</v>
      </c>
      <c r="B31">
        <v>1998</v>
      </c>
      <c r="C31">
        <v>300000</v>
      </c>
      <c r="D31">
        <v>350</v>
      </c>
      <c r="E31" s="3">
        <f t="shared" si="0"/>
        <v>90000000000</v>
      </c>
      <c r="F31" s="3">
        <f t="shared" si="1"/>
        <v>105000000</v>
      </c>
      <c r="G31" s="3">
        <f t="shared" si="2"/>
        <v>122500</v>
      </c>
    </row>
    <row r="32" spans="1:7" x14ac:dyDescent="0.35">
      <c r="A32" t="s">
        <v>39</v>
      </c>
      <c r="B32">
        <v>1999</v>
      </c>
      <c r="C32">
        <v>1116666</v>
      </c>
      <c r="D32">
        <v>521</v>
      </c>
      <c r="E32" s="3">
        <f t="shared" si="0"/>
        <v>1246942955556</v>
      </c>
      <c r="F32" s="3">
        <f t="shared" si="1"/>
        <v>581782986</v>
      </c>
      <c r="G32" s="3">
        <f t="shared" si="2"/>
        <v>271441</v>
      </c>
    </row>
    <row r="33" spans="1:7" x14ac:dyDescent="0.35">
      <c r="A33" t="s">
        <v>39</v>
      </c>
      <c r="B33">
        <v>2000</v>
      </c>
      <c r="C33">
        <v>1816667</v>
      </c>
      <c r="D33">
        <v>559</v>
      </c>
      <c r="E33" s="3">
        <f t="shared" si="0"/>
        <v>3300278988889</v>
      </c>
      <c r="F33" s="3">
        <f t="shared" si="1"/>
        <v>1015516853</v>
      </c>
      <c r="G33" s="3">
        <f t="shared" si="2"/>
        <v>312481</v>
      </c>
    </row>
    <row r="34" spans="1:7" x14ac:dyDescent="0.35">
      <c r="A34" t="s">
        <v>39</v>
      </c>
      <c r="B34">
        <v>2001</v>
      </c>
      <c r="C34">
        <v>7333333</v>
      </c>
      <c r="D34">
        <v>576</v>
      </c>
      <c r="E34" s="3">
        <f t="shared" si="0"/>
        <v>53777772888889</v>
      </c>
      <c r="F34" s="3">
        <f t="shared" si="1"/>
        <v>4223999808</v>
      </c>
      <c r="G34" s="3">
        <f t="shared" si="2"/>
        <v>331776</v>
      </c>
    </row>
    <row r="35" spans="1:7" x14ac:dyDescent="0.35">
      <c r="A35" t="s">
        <v>40</v>
      </c>
      <c r="B35">
        <v>1993</v>
      </c>
      <c r="C35">
        <v>109000</v>
      </c>
      <c r="D35">
        <v>31</v>
      </c>
      <c r="E35" s="3">
        <f t="shared" si="0"/>
        <v>11881000000</v>
      </c>
      <c r="F35" s="3">
        <f t="shared" si="1"/>
        <v>3379000</v>
      </c>
      <c r="G35" s="3">
        <f t="shared" si="2"/>
        <v>961</v>
      </c>
    </row>
    <row r="36" spans="1:7" x14ac:dyDescent="0.35">
      <c r="A36" t="s">
        <v>40</v>
      </c>
      <c r="B36">
        <v>1994</v>
      </c>
      <c r="C36">
        <v>109500</v>
      </c>
      <c r="D36">
        <v>334</v>
      </c>
      <c r="E36" s="3">
        <f t="shared" si="0"/>
        <v>11990250000</v>
      </c>
      <c r="F36" s="3">
        <f t="shared" si="1"/>
        <v>36573000</v>
      </c>
      <c r="G36" s="3">
        <f t="shared" si="2"/>
        <v>111556</v>
      </c>
    </row>
    <row r="37" spans="1:7" x14ac:dyDescent="0.35">
      <c r="A37" t="s">
        <v>40</v>
      </c>
      <c r="B37">
        <v>1995</v>
      </c>
      <c r="C37">
        <v>145000</v>
      </c>
      <c r="D37">
        <v>69</v>
      </c>
      <c r="E37" s="3">
        <f t="shared" si="0"/>
        <v>21025000000</v>
      </c>
      <c r="F37" s="3">
        <f t="shared" si="1"/>
        <v>10005000</v>
      </c>
      <c r="G37" s="3">
        <f t="shared" si="2"/>
        <v>4761</v>
      </c>
    </row>
    <row r="38" spans="1:7" x14ac:dyDescent="0.35">
      <c r="A38" t="s">
        <v>40</v>
      </c>
      <c r="B38">
        <v>1996</v>
      </c>
      <c r="C38">
        <v>150000</v>
      </c>
      <c r="D38">
        <v>227</v>
      </c>
      <c r="E38" s="3">
        <f t="shared" si="0"/>
        <v>22500000000</v>
      </c>
      <c r="F38" s="3">
        <f t="shared" si="1"/>
        <v>34050000</v>
      </c>
      <c r="G38" s="3">
        <f t="shared" si="2"/>
        <v>51529</v>
      </c>
    </row>
    <row r="39" spans="1:7" x14ac:dyDescent="0.35">
      <c r="A39" t="s">
        <v>40</v>
      </c>
      <c r="B39">
        <v>1997</v>
      </c>
      <c r="C39">
        <v>390000</v>
      </c>
      <c r="D39">
        <v>137</v>
      </c>
      <c r="E39" s="3">
        <f t="shared" si="0"/>
        <v>152100000000</v>
      </c>
      <c r="F39" s="3">
        <f t="shared" si="1"/>
        <v>53430000</v>
      </c>
      <c r="G39" s="3">
        <f t="shared" si="2"/>
        <v>18769</v>
      </c>
    </row>
    <row r="40" spans="1:7" x14ac:dyDescent="0.35">
      <c r="A40" t="s">
        <v>40</v>
      </c>
      <c r="B40">
        <v>1998</v>
      </c>
      <c r="C40">
        <v>500000</v>
      </c>
      <c r="D40">
        <v>588</v>
      </c>
      <c r="E40" s="3">
        <f t="shared" si="0"/>
        <v>250000000000</v>
      </c>
      <c r="F40" s="3">
        <f t="shared" si="1"/>
        <v>294000000</v>
      </c>
      <c r="G40" s="3">
        <f t="shared" si="2"/>
        <v>345744</v>
      </c>
    </row>
    <row r="41" spans="1:7" x14ac:dyDescent="0.35">
      <c r="A41" t="s">
        <v>40</v>
      </c>
      <c r="B41">
        <v>1999</v>
      </c>
      <c r="C41">
        <v>2500000</v>
      </c>
      <c r="D41">
        <v>251</v>
      </c>
      <c r="E41" s="3">
        <f t="shared" si="0"/>
        <v>6250000000000</v>
      </c>
      <c r="F41" s="3">
        <f t="shared" si="1"/>
        <v>627500000</v>
      </c>
      <c r="G41" s="3">
        <f t="shared" si="2"/>
        <v>63001</v>
      </c>
    </row>
    <row r="42" spans="1:7" x14ac:dyDescent="0.35">
      <c r="A42" t="s">
        <v>40</v>
      </c>
      <c r="B42">
        <v>2000</v>
      </c>
      <c r="C42">
        <v>4500000</v>
      </c>
      <c r="D42">
        <v>420</v>
      </c>
      <c r="E42" s="3">
        <f t="shared" si="0"/>
        <v>20250000000000</v>
      </c>
      <c r="F42" s="3">
        <f t="shared" si="1"/>
        <v>1890000000</v>
      </c>
      <c r="G42" s="3">
        <f t="shared" si="2"/>
        <v>176400</v>
      </c>
    </row>
    <row r="43" spans="1:7" x14ac:dyDescent="0.35">
      <c r="A43" t="s">
        <v>40</v>
      </c>
      <c r="B43">
        <v>2001</v>
      </c>
      <c r="C43">
        <v>5500000</v>
      </c>
      <c r="D43">
        <v>555</v>
      </c>
      <c r="E43" s="3">
        <f t="shared" si="0"/>
        <v>30250000000000</v>
      </c>
      <c r="F43" s="3">
        <f t="shared" si="1"/>
        <v>3052500000</v>
      </c>
      <c r="G43" s="3">
        <f t="shared" si="2"/>
        <v>308025</v>
      </c>
    </row>
    <row r="44" spans="1:7" x14ac:dyDescent="0.35">
      <c r="A44" t="s">
        <v>41</v>
      </c>
      <c r="B44">
        <v>1995</v>
      </c>
      <c r="C44">
        <v>109000</v>
      </c>
      <c r="D44">
        <v>60</v>
      </c>
      <c r="E44" s="3">
        <f t="shared" si="0"/>
        <v>11881000000</v>
      </c>
      <c r="F44" s="3">
        <f t="shared" si="1"/>
        <v>6540000</v>
      </c>
      <c r="G44" s="3">
        <f t="shared" si="2"/>
        <v>3600</v>
      </c>
    </row>
    <row r="45" spans="1:7" x14ac:dyDescent="0.35">
      <c r="A45" t="s">
        <v>41</v>
      </c>
      <c r="B45">
        <v>1995</v>
      </c>
      <c r="C45">
        <v>120000</v>
      </c>
      <c r="D45">
        <v>96</v>
      </c>
      <c r="E45" s="3">
        <f t="shared" si="0"/>
        <v>14400000000</v>
      </c>
      <c r="F45" s="3">
        <f t="shared" si="1"/>
        <v>11520000</v>
      </c>
      <c r="G45" s="3">
        <f t="shared" si="2"/>
        <v>9216</v>
      </c>
    </row>
    <row r="46" spans="1:7" x14ac:dyDescent="0.35">
      <c r="A46" t="s">
        <v>41</v>
      </c>
      <c r="B46">
        <v>1996</v>
      </c>
      <c r="C46">
        <v>120000</v>
      </c>
      <c r="D46">
        <v>120</v>
      </c>
      <c r="E46" s="3">
        <f t="shared" si="0"/>
        <v>14400000000</v>
      </c>
      <c r="F46" s="3">
        <f t="shared" si="1"/>
        <v>14400000</v>
      </c>
      <c r="G46" s="3">
        <f t="shared" si="2"/>
        <v>14400</v>
      </c>
    </row>
    <row r="47" spans="1:7" x14ac:dyDescent="0.35">
      <c r="A47" t="s">
        <v>41</v>
      </c>
      <c r="B47">
        <v>1997</v>
      </c>
      <c r="C47">
        <v>178000</v>
      </c>
      <c r="D47">
        <v>251</v>
      </c>
      <c r="E47" s="3">
        <f t="shared" si="0"/>
        <v>31684000000</v>
      </c>
      <c r="F47" s="3">
        <f t="shared" si="1"/>
        <v>44678000</v>
      </c>
      <c r="G47" s="3">
        <f t="shared" si="2"/>
        <v>63001</v>
      </c>
    </row>
    <row r="48" spans="1:7" x14ac:dyDescent="0.35">
      <c r="A48" t="s">
        <v>41</v>
      </c>
      <c r="B48">
        <v>1998</v>
      </c>
      <c r="C48">
        <v>210000</v>
      </c>
      <c r="D48">
        <v>237</v>
      </c>
      <c r="E48" s="3">
        <f t="shared" si="0"/>
        <v>44100000000</v>
      </c>
      <c r="F48" s="3">
        <f t="shared" si="1"/>
        <v>49770000</v>
      </c>
      <c r="G48" s="3">
        <f t="shared" si="2"/>
        <v>56169</v>
      </c>
    </row>
    <row r="49" spans="1:7" x14ac:dyDescent="0.35">
      <c r="A49" t="s">
        <v>41</v>
      </c>
      <c r="B49">
        <v>1999</v>
      </c>
      <c r="C49">
        <v>265000</v>
      </c>
      <c r="D49">
        <v>383</v>
      </c>
      <c r="E49" s="3">
        <f t="shared" si="0"/>
        <v>70225000000</v>
      </c>
      <c r="F49" s="3">
        <f t="shared" si="1"/>
        <v>101495000</v>
      </c>
      <c r="G49" s="3">
        <f t="shared" si="2"/>
        <v>146689</v>
      </c>
    </row>
    <row r="50" spans="1:7" x14ac:dyDescent="0.35">
      <c r="A50" t="s">
        <v>41</v>
      </c>
      <c r="B50">
        <v>2000</v>
      </c>
      <c r="C50">
        <v>875000</v>
      </c>
      <c r="D50">
        <v>538</v>
      </c>
      <c r="E50" s="3">
        <f t="shared" si="0"/>
        <v>765625000000</v>
      </c>
      <c r="F50" s="3">
        <f t="shared" si="1"/>
        <v>470750000</v>
      </c>
      <c r="G50" s="3">
        <f t="shared" si="2"/>
        <v>289444</v>
      </c>
    </row>
    <row r="51" spans="1:7" x14ac:dyDescent="0.35">
      <c r="A51" t="s">
        <v>41</v>
      </c>
      <c r="B51">
        <v>2001</v>
      </c>
      <c r="C51">
        <v>1625000</v>
      </c>
      <c r="D51">
        <v>546</v>
      </c>
      <c r="E51" s="3">
        <f t="shared" si="0"/>
        <v>2640625000000</v>
      </c>
      <c r="F51" s="3">
        <f t="shared" si="1"/>
        <v>887250000</v>
      </c>
      <c r="G51" s="3">
        <f t="shared" si="2"/>
        <v>298116</v>
      </c>
    </row>
    <row r="52" spans="1:7" x14ac:dyDescent="0.35">
      <c r="A52" t="s">
        <v>42</v>
      </c>
      <c r="B52">
        <v>1992</v>
      </c>
      <c r="C52">
        <v>109000</v>
      </c>
      <c r="D52">
        <v>14</v>
      </c>
      <c r="E52" s="3">
        <f t="shared" si="0"/>
        <v>11881000000</v>
      </c>
      <c r="F52" s="3">
        <f t="shared" si="1"/>
        <v>1526000</v>
      </c>
      <c r="G52" s="3">
        <f t="shared" si="2"/>
        <v>196</v>
      </c>
    </row>
    <row r="53" spans="1:7" x14ac:dyDescent="0.35">
      <c r="A53" t="s">
        <v>42</v>
      </c>
      <c r="B53">
        <v>1993</v>
      </c>
      <c r="C53">
        <v>109000</v>
      </c>
      <c r="D53">
        <v>17</v>
      </c>
      <c r="E53" s="3">
        <f t="shared" si="0"/>
        <v>11881000000</v>
      </c>
      <c r="F53" s="3">
        <f t="shared" si="1"/>
        <v>1853000</v>
      </c>
      <c r="G53" s="3">
        <f t="shared" si="2"/>
        <v>289</v>
      </c>
    </row>
    <row r="54" spans="1:7" x14ac:dyDescent="0.35">
      <c r="A54" t="s">
        <v>42</v>
      </c>
      <c r="B54">
        <v>1994</v>
      </c>
      <c r="C54">
        <v>111500</v>
      </c>
      <c r="D54">
        <v>245</v>
      </c>
      <c r="E54" s="3">
        <f t="shared" si="0"/>
        <v>12432250000</v>
      </c>
      <c r="F54" s="3">
        <f t="shared" si="1"/>
        <v>27317500</v>
      </c>
      <c r="G54" s="3">
        <f t="shared" si="2"/>
        <v>60025</v>
      </c>
    </row>
    <row r="55" spans="1:7" x14ac:dyDescent="0.35">
      <c r="A55" t="s">
        <v>42</v>
      </c>
      <c r="B55">
        <v>1995</v>
      </c>
      <c r="C55">
        <v>190000</v>
      </c>
      <c r="D55">
        <v>329</v>
      </c>
      <c r="E55" s="3">
        <f t="shared" si="0"/>
        <v>36100000000</v>
      </c>
      <c r="F55" s="3">
        <f t="shared" si="1"/>
        <v>62510000</v>
      </c>
      <c r="G55" s="3">
        <f t="shared" si="2"/>
        <v>108241</v>
      </c>
    </row>
    <row r="56" spans="1:7" x14ac:dyDescent="0.35">
      <c r="A56" t="s">
        <v>42</v>
      </c>
      <c r="B56">
        <v>1996</v>
      </c>
      <c r="C56">
        <v>315000</v>
      </c>
      <c r="D56">
        <v>528</v>
      </c>
      <c r="E56" s="3">
        <f t="shared" si="0"/>
        <v>99225000000</v>
      </c>
      <c r="F56" s="3">
        <f t="shared" si="1"/>
        <v>166320000</v>
      </c>
      <c r="G56" s="3">
        <f t="shared" si="2"/>
        <v>278784</v>
      </c>
    </row>
    <row r="57" spans="1:7" x14ac:dyDescent="0.35">
      <c r="A57" t="s">
        <v>42</v>
      </c>
      <c r="B57">
        <v>1997</v>
      </c>
      <c r="C57">
        <v>2450000</v>
      </c>
      <c r="D57">
        <v>467</v>
      </c>
      <c r="E57" s="3">
        <f t="shared" si="0"/>
        <v>6002500000000</v>
      </c>
      <c r="F57" s="3">
        <f t="shared" si="1"/>
        <v>1144150000</v>
      </c>
      <c r="G57" s="3">
        <f t="shared" si="2"/>
        <v>218089</v>
      </c>
    </row>
    <row r="58" spans="1:7" x14ac:dyDescent="0.35">
      <c r="A58" t="s">
        <v>42</v>
      </c>
      <c r="B58">
        <v>1998</v>
      </c>
      <c r="C58">
        <v>3500000</v>
      </c>
      <c r="D58">
        <v>427</v>
      </c>
      <c r="E58" s="3">
        <f t="shared" si="0"/>
        <v>12250000000000</v>
      </c>
      <c r="F58" s="3">
        <f t="shared" si="1"/>
        <v>1494500000</v>
      </c>
      <c r="G58" s="3">
        <f t="shared" si="2"/>
        <v>182329</v>
      </c>
    </row>
    <row r="59" spans="1:7" x14ac:dyDescent="0.35">
      <c r="A59" t="s">
        <v>42</v>
      </c>
      <c r="B59">
        <v>1999</v>
      </c>
      <c r="C59">
        <v>4750000</v>
      </c>
      <c r="D59">
        <v>404</v>
      </c>
      <c r="E59" s="3">
        <f t="shared" si="0"/>
        <v>22562500000000</v>
      </c>
      <c r="F59" s="3">
        <f t="shared" si="1"/>
        <v>1919000000</v>
      </c>
      <c r="G59" s="3">
        <f t="shared" si="2"/>
        <v>163216</v>
      </c>
    </row>
    <row r="60" spans="1:7" x14ac:dyDescent="0.35">
      <c r="A60" t="s">
        <v>42</v>
      </c>
      <c r="B60">
        <v>2000</v>
      </c>
      <c r="C60">
        <v>5750000</v>
      </c>
      <c r="D60">
        <v>494</v>
      </c>
      <c r="E60" s="3">
        <f t="shared" si="0"/>
        <v>33062500000000</v>
      </c>
      <c r="F60" s="3">
        <f t="shared" si="1"/>
        <v>2840500000</v>
      </c>
      <c r="G60" s="3">
        <f t="shared" si="2"/>
        <v>244036</v>
      </c>
    </row>
    <row r="61" spans="1:7" x14ac:dyDescent="0.35">
      <c r="A61" t="s">
        <v>42</v>
      </c>
      <c r="B61">
        <v>2001</v>
      </c>
      <c r="C61">
        <v>5750000</v>
      </c>
      <c r="D61">
        <v>538</v>
      </c>
      <c r="E61" s="3">
        <f t="shared" si="0"/>
        <v>33062500000000</v>
      </c>
      <c r="F61" s="3">
        <f t="shared" si="1"/>
        <v>3093500000</v>
      </c>
      <c r="G61" s="3">
        <f t="shared" si="2"/>
        <v>289444</v>
      </c>
    </row>
    <row r="62" spans="1:7" x14ac:dyDescent="0.35">
      <c r="A62" t="s">
        <v>43</v>
      </c>
      <c r="B62">
        <v>2001</v>
      </c>
      <c r="C62">
        <v>5666667</v>
      </c>
      <c r="D62">
        <v>692</v>
      </c>
      <c r="E62" s="3">
        <f t="shared" si="0"/>
        <v>32111114888889</v>
      </c>
      <c r="F62" s="3">
        <f t="shared" si="1"/>
        <v>3921333564</v>
      </c>
      <c r="G62" s="3">
        <f t="shared" si="2"/>
        <v>478864</v>
      </c>
    </row>
    <row r="63" spans="1:7" x14ac:dyDescent="0.35">
      <c r="A63" t="s">
        <v>44</v>
      </c>
      <c r="B63">
        <v>1995</v>
      </c>
      <c r="C63">
        <v>109000</v>
      </c>
      <c r="D63">
        <v>4</v>
      </c>
      <c r="E63" s="3">
        <f t="shared" si="0"/>
        <v>11881000000</v>
      </c>
      <c r="F63" s="3">
        <f t="shared" si="1"/>
        <v>436000</v>
      </c>
      <c r="G63" s="3">
        <f t="shared" si="2"/>
        <v>16</v>
      </c>
    </row>
    <row r="64" spans="1:7" x14ac:dyDescent="0.35">
      <c r="A64" t="s">
        <v>44</v>
      </c>
      <c r="B64">
        <v>1996</v>
      </c>
      <c r="C64">
        <v>114000</v>
      </c>
      <c r="D64">
        <v>165</v>
      </c>
      <c r="E64" s="3">
        <f t="shared" si="0"/>
        <v>12996000000</v>
      </c>
      <c r="F64" s="3">
        <f t="shared" si="1"/>
        <v>18810000</v>
      </c>
      <c r="G64" s="3">
        <f t="shared" si="2"/>
        <v>27225</v>
      </c>
    </row>
    <row r="65" spans="1:7" x14ac:dyDescent="0.35">
      <c r="A65" t="s">
        <v>44</v>
      </c>
      <c r="B65">
        <v>1997</v>
      </c>
      <c r="C65">
        <v>175000</v>
      </c>
      <c r="D65">
        <v>240</v>
      </c>
      <c r="E65" s="3">
        <f t="shared" si="0"/>
        <v>30625000000</v>
      </c>
      <c r="F65" s="3">
        <f t="shared" si="1"/>
        <v>42000000</v>
      </c>
      <c r="G65" s="3">
        <f t="shared" si="2"/>
        <v>57600</v>
      </c>
    </row>
    <row r="66" spans="1:7" x14ac:dyDescent="0.35">
      <c r="A66" t="s">
        <v>44</v>
      </c>
      <c r="B66">
        <v>1998</v>
      </c>
      <c r="C66">
        <v>230000</v>
      </c>
      <c r="D66">
        <v>282</v>
      </c>
      <c r="E66" s="3">
        <f t="shared" si="0"/>
        <v>52900000000</v>
      </c>
      <c r="F66" s="3">
        <f t="shared" si="1"/>
        <v>64860000</v>
      </c>
      <c r="G66" s="3">
        <f t="shared" si="2"/>
        <v>79524</v>
      </c>
    </row>
    <row r="67" spans="1:7" x14ac:dyDescent="0.35">
      <c r="A67" t="s">
        <v>44</v>
      </c>
      <c r="B67">
        <v>1999</v>
      </c>
      <c r="C67">
        <v>165000</v>
      </c>
      <c r="D67">
        <v>575</v>
      </c>
      <c r="E67" s="3">
        <f t="shared" si="0"/>
        <v>27225000000</v>
      </c>
      <c r="F67" s="3">
        <f t="shared" si="1"/>
        <v>94875000</v>
      </c>
      <c r="G67" s="3">
        <f t="shared" si="2"/>
        <v>330625</v>
      </c>
    </row>
    <row r="68" spans="1:7" x14ac:dyDescent="0.35">
      <c r="A68" t="s">
        <v>44</v>
      </c>
      <c r="B68">
        <v>2000</v>
      </c>
      <c r="C68">
        <v>2250000</v>
      </c>
      <c r="D68">
        <v>618</v>
      </c>
      <c r="E68" s="3">
        <f t="shared" ref="E68:E93" si="3">C68*C68</f>
        <v>5062500000000</v>
      </c>
      <c r="F68" s="3">
        <f t="shared" ref="F68:F93" si="4">C68*D68</f>
        <v>1390500000</v>
      </c>
      <c r="G68" s="3">
        <f t="shared" ref="G68:G93" si="5">D68*D68</f>
        <v>381924</v>
      </c>
    </row>
    <row r="69" spans="1:7" x14ac:dyDescent="0.35">
      <c r="A69" t="s">
        <v>44</v>
      </c>
      <c r="B69">
        <v>2001</v>
      </c>
      <c r="C69">
        <v>5000000</v>
      </c>
      <c r="D69">
        <v>559</v>
      </c>
      <c r="E69" s="3">
        <f t="shared" si="3"/>
        <v>25000000000000</v>
      </c>
      <c r="F69" s="3">
        <f t="shared" si="4"/>
        <v>2795000000</v>
      </c>
      <c r="G69" s="3">
        <f t="shared" si="5"/>
        <v>312481</v>
      </c>
    </row>
    <row r="70" spans="1:7" x14ac:dyDescent="0.35">
      <c r="A70" t="s">
        <v>45</v>
      </c>
      <c r="B70">
        <v>1998</v>
      </c>
      <c r="C70">
        <v>109000</v>
      </c>
      <c r="D70">
        <v>14</v>
      </c>
      <c r="E70" s="3">
        <f t="shared" si="3"/>
        <v>11881000000</v>
      </c>
      <c r="F70" s="3">
        <f t="shared" si="4"/>
        <v>1526000</v>
      </c>
      <c r="G70" s="3">
        <f t="shared" si="5"/>
        <v>196</v>
      </c>
    </row>
    <row r="71" spans="1:7" x14ac:dyDescent="0.35">
      <c r="A71" t="s">
        <v>45</v>
      </c>
      <c r="B71">
        <v>1999</v>
      </c>
      <c r="C71">
        <v>200000</v>
      </c>
      <c r="D71">
        <v>95</v>
      </c>
      <c r="E71" s="3">
        <f t="shared" si="3"/>
        <v>40000000000</v>
      </c>
      <c r="F71" s="3">
        <f t="shared" si="4"/>
        <v>19000000</v>
      </c>
      <c r="G71" s="3">
        <f t="shared" si="5"/>
        <v>9025</v>
      </c>
    </row>
    <row r="72" spans="1:7" x14ac:dyDescent="0.35">
      <c r="A72" t="s">
        <v>45</v>
      </c>
      <c r="B72">
        <v>2000</v>
      </c>
      <c r="C72">
        <v>200000</v>
      </c>
      <c r="D72">
        <v>65</v>
      </c>
      <c r="E72" s="3">
        <f t="shared" si="3"/>
        <v>40000000000</v>
      </c>
      <c r="F72" s="3">
        <f t="shared" si="4"/>
        <v>13000000</v>
      </c>
      <c r="G72" s="3">
        <f t="shared" si="5"/>
        <v>4225</v>
      </c>
    </row>
    <row r="73" spans="1:7" x14ac:dyDescent="0.35">
      <c r="A73" t="s">
        <v>45</v>
      </c>
      <c r="B73">
        <v>2001</v>
      </c>
      <c r="C73">
        <v>230000</v>
      </c>
      <c r="D73">
        <v>460</v>
      </c>
      <c r="E73" s="3">
        <f t="shared" si="3"/>
        <v>52900000000</v>
      </c>
      <c r="F73" s="3">
        <f t="shared" si="4"/>
        <v>105800000</v>
      </c>
      <c r="G73" s="3">
        <f t="shared" si="5"/>
        <v>211600</v>
      </c>
    </row>
    <row r="74" spans="1:7" x14ac:dyDescent="0.35">
      <c r="A74" t="s">
        <v>46</v>
      </c>
      <c r="B74">
        <v>1992</v>
      </c>
      <c r="C74">
        <v>120000</v>
      </c>
      <c r="D74">
        <v>129</v>
      </c>
      <c r="E74" s="3">
        <f t="shared" si="3"/>
        <v>14400000000</v>
      </c>
      <c r="F74" s="3">
        <f t="shared" si="4"/>
        <v>15480000</v>
      </c>
      <c r="G74" s="3">
        <f t="shared" si="5"/>
        <v>16641</v>
      </c>
    </row>
    <row r="75" spans="1:7" x14ac:dyDescent="0.35">
      <c r="A75" t="s">
        <v>46</v>
      </c>
      <c r="B75">
        <v>1993</v>
      </c>
      <c r="C75">
        <v>120000</v>
      </c>
      <c r="D75">
        <v>271</v>
      </c>
      <c r="E75" s="3">
        <f t="shared" si="3"/>
        <v>14400000000</v>
      </c>
      <c r="F75" s="3">
        <f t="shared" si="4"/>
        <v>32520000</v>
      </c>
      <c r="G75" s="3">
        <f t="shared" si="5"/>
        <v>73441</v>
      </c>
    </row>
    <row r="76" spans="1:7" x14ac:dyDescent="0.35">
      <c r="A76" t="s">
        <v>46</v>
      </c>
      <c r="B76">
        <v>1994</v>
      </c>
      <c r="C76">
        <v>175000</v>
      </c>
      <c r="D76">
        <v>381</v>
      </c>
      <c r="E76" s="3">
        <f t="shared" si="3"/>
        <v>30625000000</v>
      </c>
      <c r="F76" s="3">
        <f t="shared" si="4"/>
        <v>66675000</v>
      </c>
      <c r="G76" s="3">
        <f t="shared" si="5"/>
        <v>145161</v>
      </c>
    </row>
    <row r="77" spans="1:7" x14ac:dyDescent="0.35">
      <c r="A77" t="s">
        <v>46</v>
      </c>
      <c r="B77">
        <v>1995</v>
      </c>
      <c r="C77">
        <v>400000</v>
      </c>
      <c r="D77">
        <v>513</v>
      </c>
      <c r="E77" s="3">
        <f t="shared" si="3"/>
        <v>160000000000</v>
      </c>
      <c r="F77" s="3">
        <f t="shared" si="4"/>
        <v>205200000</v>
      </c>
      <c r="G77" s="3">
        <f t="shared" si="5"/>
        <v>263169</v>
      </c>
    </row>
    <row r="78" spans="1:7" x14ac:dyDescent="0.35">
      <c r="A78" t="s">
        <v>46</v>
      </c>
      <c r="B78">
        <v>1996</v>
      </c>
      <c r="C78">
        <v>725000</v>
      </c>
      <c r="D78">
        <v>520</v>
      </c>
      <c r="E78" s="3">
        <f t="shared" si="3"/>
        <v>525625000000</v>
      </c>
      <c r="F78" s="3">
        <f t="shared" si="4"/>
        <v>377000000</v>
      </c>
      <c r="G78" s="3">
        <f t="shared" si="5"/>
        <v>270400</v>
      </c>
    </row>
    <row r="79" spans="1:7" x14ac:dyDescent="0.35">
      <c r="A79" t="s">
        <v>46</v>
      </c>
      <c r="B79">
        <v>1997</v>
      </c>
      <c r="C79">
        <v>1700000</v>
      </c>
      <c r="D79">
        <v>443</v>
      </c>
      <c r="E79" s="3">
        <f t="shared" si="3"/>
        <v>2890000000000</v>
      </c>
      <c r="F79" s="3">
        <f t="shared" si="4"/>
        <v>753100000</v>
      </c>
      <c r="G79" s="3">
        <f t="shared" si="5"/>
        <v>196249</v>
      </c>
    </row>
    <row r="80" spans="1:7" x14ac:dyDescent="0.35">
      <c r="A80" t="s">
        <v>46</v>
      </c>
      <c r="B80">
        <v>1998</v>
      </c>
      <c r="C80">
        <v>2800000</v>
      </c>
      <c r="D80">
        <v>583</v>
      </c>
      <c r="E80" s="3">
        <f t="shared" si="3"/>
        <v>7840000000000</v>
      </c>
      <c r="F80" s="3">
        <f t="shared" si="4"/>
        <v>1632400000</v>
      </c>
      <c r="G80" s="3">
        <f t="shared" si="5"/>
        <v>339889</v>
      </c>
    </row>
    <row r="81" spans="1:7" x14ac:dyDescent="0.35">
      <c r="A81" t="s">
        <v>46</v>
      </c>
      <c r="B81">
        <v>1999</v>
      </c>
      <c r="C81">
        <v>2900000</v>
      </c>
      <c r="D81">
        <v>608</v>
      </c>
      <c r="E81" s="3">
        <f t="shared" si="3"/>
        <v>8410000000000</v>
      </c>
      <c r="F81" s="3">
        <f t="shared" si="4"/>
        <v>1763200000</v>
      </c>
      <c r="G81" s="3">
        <f t="shared" si="5"/>
        <v>369664</v>
      </c>
    </row>
    <row r="82" spans="1:7" x14ac:dyDescent="0.35">
      <c r="A82" t="s">
        <v>46</v>
      </c>
      <c r="B82">
        <v>2000</v>
      </c>
      <c r="C82">
        <v>3750000</v>
      </c>
      <c r="D82">
        <v>463</v>
      </c>
      <c r="E82" s="3">
        <f t="shared" si="3"/>
        <v>14062500000000</v>
      </c>
      <c r="F82" s="3">
        <f t="shared" si="4"/>
        <v>1736250000</v>
      </c>
      <c r="G82" s="3">
        <f t="shared" si="5"/>
        <v>214369</v>
      </c>
    </row>
    <row r="83" spans="1:7" x14ac:dyDescent="0.35">
      <c r="A83" t="s">
        <v>46</v>
      </c>
      <c r="B83">
        <v>2001</v>
      </c>
      <c r="C83">
        <v>3250000</v>
      </c>
      <c r="D83">
        <v>623</v>
      </c>
      <c r="E83" s="3">
        <f t="shared" si="3"/>
        <v>10562500000000</v>
      </c>
      <c r="F83" s="3">
        <f t="shared" si="4"/>
        <v>2024750000</v>
      </c>
      <c r="G83" s="3">
        <f t="shared" si="5"/>
        <v>388129</v>
      </c>
    </row>
    <row r="84" spans="1:7" x14ac:dyDescent="0.35">
      <c r="A84" t="s">
        <v>47</v>
      </c>
      <c r="B84">
        <v>1995</v>
      </c>
      <c r="C84">
        <v>109000</v>
      </c>
      <c r="D84">
        <v>19</v>
      </c>
      <c r="E84" s="3">
        <f t="shared" si="3"/>
        <v>11881000000</v>
      </c>
      <c r="F84" s="3">
        <f t="shared" si="4"/>
        <v>2071000</v>
      </c>
      <c r="G84" s="3">
        <f t="shared" si="5"/>
        <v>361</v>
      </c>
    </row>
    <row r="85" spans="1:7" x14ac:dyDescent="0.35">
      <c r="A85" t="s">
        <v>47</v>
      </c>
      <c r="B85">
        <v>1996</v>
      </c>
      <c r="C85">
        <v>110500</v>
      </c>
      <c r="D85">
        <v>318</v>
      </c>
      <c r="E85" s="3">
        <f t="shared" si="3"/>
        <v>12210250000</v>
      </c>
      <c r="F85" s="3">
        <f t="shared" si="4"/>
        <v>35139000</v>
      </c>
      <c r="G85" s="3">
        <f t="shared" si="5"/>
        <v>101124</v>
      </c>
    </row>
    <row r="86" spans="1:7" x14ac:dyDescent="0.35">
      <c r="A86" t="s">
        <v>47</v>
      </c>
      <c r="B86">
        <v>1997</v>
      </c>
      <c r="C86">
        <v>175000</v>
      </c>
      <c r="D86">
        <v>102</v>
      </c>
      <c r="E86" s="3">
        <f t="shared" si="3"/>
        <v>30625000000</v>
      </c>
      <c r="F86" s="3">
        <f t="shared" si="4"/>
        <v>17850000</v>
      </c>
      <c r="G86" s="3">
        <f t="shared" si="5"/>
        <v>10404</v>
      </c>
    </row>
    <row r="87" spans="1:7" x14ac:dyDescent="0.35">
      <c r="A87" t="s">
        <v>47</v>
      </c>
      <c r="B87">
        <v>1998</v>
      </c>
      <c r="C87">
        <v>265000</v>
      </c>
      <c r="D87">
        <v>413</v>
      </c>
      <c r="E87" s="3">
        <f t="shared" si="3"/>
        <v>70225000000</v>
      </c>
      <c r="F87" s="3">
        <f t="shared" si="4"/>
        <v>109445000</v>
      </c>
      <c r="G87" s="3">
        <f t="shared" si="5"/>
        <v>170569</v>
      </c>
    </row>
    <row r="88" spans="1:7" x14ac:dyDescent="0.35">
      <c r="A88" t="s">
        <v>47</v>
      </c>
      <c r="B88">
        <v>1999</v>
      </c>
      <c r="C88">
        <v>950000</v>
      </c>
      <c r="D88">
        <v>558</v>
      </c>
      <c r="E88" s="3">
        <f t="shared" si="3"/>
        <v>902500000000</v>
      </c>
      <c r="F88" s="3">
        <f t="shared" si="4"/>
        <v>530100000</v>
      </c>
      <c r="G88" s="3">
        <f t="shared" si="5"/>
        <v>311364</v>
      </c>
    </row>
    <row r="89" spans="1:7" x14ac:dyDescent="0.35">
      <c r="A89" t="s">
        <v>47</v>
      </c>
      <c r="B89">
        <v>2000</v>
      </c>
      <c r="C89">
        <v>1550000</v>
      </c>
      <c r="D89">
        <v>509</v>
      </c>
      <c r="E89" s="3">
        <f t="shared" si="3"/>
        <v>2402500000000</v>
      </c>
      <c r="F89" s="3">
        <f t="shared" si="4"/>
        <v>788950000</v>
      </c>
      <c r="G89" s="3">
        <f t="shared" si="5"/>
        <v>259081</v>
      </c>
    </row>
    <row r="90" spans="1:7" x14ac:dyDescent="0.35">
      <c r="A90" t="s">
        <v>47</v>
      </c>
      <c r="B90">
        <v>2001</v>
      </c>
      <c r="C90">
        <v>3250000</v>
      </c>
      <c r="D90">
        <v>636</v>
      </c>
      <c r="E90" s="3">
        <f t="shared" si="3"/>
        <v>10562500000000</v>
      </c>
      <c r="F90" s="3">
        <f t="shared" si="4"/>
        <v>2067000000</v>
      </c>
      <c r="G90" s="3">
        <f t="shared" si="5"/>
        <v>404496</v>
      </c>
    </row>
    <row r="91" spans="1:7" x14ac:dyDescent="0.35">
      <c r="A91" t="s">
        <v>48</v>
      </c>
      <c r="B91">
        <v>1999</v>
      </c>
      <c r="C91">
        <v>201000</v>
      </c>
      <c r="D91">
        <v>9</v>
      </c>
      <c r="E91" s="3">
        <f t="shared" si="3"/>
        <v>40401000000</v>
      </c>
      <c r="F91" s="3">
        <f t="shared" si="4"/>
        <v>1809000</v>
      </c>
      <c r="G91" s="3">
        <f t="shared" si="5"/>
        <v>81</v>
      </c>
    </row>
    <row r="92" spans="1:7" x14ac:dyDescent="0.35">
      <c r="A92" t="s">
        <v>48</v>
      </c>
      <c r="B92">
        <v>2000</v>
      </c>
      <c r="C92">
        <v>201000</v>
      </c>
      <c r="D92">
        <v>145</v>
      </c>
      <c r="E92" s="3">
        <f t="shared" si="3"/>
        <v>40401000000</v>
      </c>
      <c r="F92" s="3">
        <f t="shared" si="4"/>
        <v>29145000</v>
      </c>
      <c r="G92" s="3">
        <f t="shared" si="5"/>
        <v>21025</v>
      </c>
    </row>
    <row r="93" spans="1:7" x14ac:dyDescent="0.35">
      <c r="A93" t="s">
        <v>48</v>
      </c>
      <c r="B93">
        <v>2001</v>
      </c>
      <c r="C93">
        <v>225000</v>
      </c>
      <c r="D93">
        <v>471</v>
      </c>
      <c r="E93" s="3">
        <f t="shared" si="3"/>
        <v>50625000000</v>
      </c>
      <c r="F93" s="3">
        <f t="shared" si="4"/>
        <v>105975000</v>
      </c>
      <c r="G93" s="3">
        <f t="shared" si="5"/>
        <v>221841</v>
      </c>
    </row>
    <row r="95" spans="1:7" x14ac:dyDescent="0.35">
      <c r="A95" s="8" t="s">
        <v>9</v>
      </c>
      <c r="C95">
        <f>SUM(C3:C94)</f>
        <v>151563166</v>
      </c>
      <c r="D95">
        <f>SUM(D3:D94)</f>
        <v>32499</v>
      </c>
      <c r="E95" s="4">
        <f>SUM(E3:E94)</f>
        <v>691698397861112</v>
      </c>
      <c r="F95" s="4">
        <f>SUM(F3:F94)</f>
        <v>76391329711</v>
      </c>
      <c r="G95" s="4">
        <f>SUM(G3:G94)</f>
        <v>15318813</v>
      </c>
    </row>
    <row r="96" spans="1:7" x14ac:dyDescent="0.35">
      <c r="A96" s="1"/>
      <c r="B96" s="1"/>
      <c r="C96" s="1"/>
      <c r="D96" s="3"/>
      <c r="E96" s="3"/>
      <c r="F96" s="3"/>
      <c r="G96" s="3"/>
    </row>
    <row r="97" spans="1:10" x14ac:dyDescent="0.35">
      <c r="A97" s="8" t="s">
        <v>18</v>
      </c>
      <c r="B97" s="1"/>
      <c r="C97" s="1"/>
      <c r="D97" s="3"/>
      <c r="E97" s="3"/>
      <c r="F97" s="3"/>
      <c r="G97" s="3"/>
    </row>
    <row r="98" spans="1:10" x14ac:dyDescent="0.35">
      <c r="A98" s="8" t="s">
        <v>19</v>
      </c>
      <c r="B98" s="8" t="s">
        <v>20</v>
      </c>
      <c r="C98" s="8" t="s">
        <v>16</v>
      </c>
      <c r="D98" s="8" t="s">
        <v>3</v>
      </c>
      <c r="E98" s="2" t="s">
        <v>7</v>
      </c>
      <c r="F98" s="2" t="s">
        <v>6</v>
      </c>
      <c r="G98" s="2" t="s">
        <v>8</v>
      </c>
    </row>
    <row r="99" spans="1:10" x14ac:dyDescent="0.35">
      <c r="A99" t="s">
        <v>36</v>
      </c>
      <c r="B99">
        <v>1997</v>
      </c>
      <c r="C99">
        <v>150000</v>
      </c>
      <c r="D99">
        <v>0.33663366336633666</v>
      </c>
      <c r="E99" s="3">
        <f>C99*C99</f>
        <v>22500000000</v>
      </c>
      <c r="F99" s="3">
        <f>C99*D99</f>
        <v>50495.049504950497</v>
      </c>
      <c r="G99" s="3">
        <f>D99*D99</f>
        <v>0.11332222331144007</v>
      </c>
    </row>
    <row r="100" spans="1:10" x14ac:dyDescent="0.35">
      <c r="A100" t="s">
        <v>36</v>
      </c>
      <c r="B100">
        <v>1998</v>
      </c>
      <c r="C100">
        <v>190000</v>
      </c>
      <c r="D100">
        <v>0.38047138047138046</v>
      </c>
      <c r="E100" s="3">
        <f t="shared" ref="E100:E163" si="6">C100*C100</f>
        <v>36100000000</v>
      </c>
      <c r="F100" s="3">
        <f t="shared" ref="F100:F163" si="7">C100*D100</f>
        <v>72289.562289562295</v>
      </c>
      <c r="G100" s="3">
        <f t="shared" ref="G100:G163" si="8">D100*D100</f>
        <v>0.14475847135779796</v>
      </c>
    </row>
    <row r="101" spans="1:10" x14ac:dyDescent="0.35">
      <c r="A101" t="s">
        <v>36</v>
      </c>
      <c r="B101">
        <v>1999</v>
      </c>
      <c r="C101">
        <v>750000</v>
      </c>
      <c r="D101">
        <v>0.39481707317073172</v>
      </c>
      <c r="E101" s="3">
        <f t="shared" si="6"/>
        <v>562500000000</v>
      </c>
      <c r="F101" s="3">
        <f t="shared" si="7"/>
        <v>296112.80487804877</v>
      </c>
      <c r="G101" s="3">
        <f t="shared" si="8"/>
        <v>0.15588052126710292</v>
      </c>
    </row>
    <row r="102" spans="1:10" x14ac:dyDescent="0.35">
      <c r="A102" t="s">
        <v>36</v>
      </c>
      <c r="B102">
        <v>2000</v>
      </c>
      <c r="C102">
        <v>1300000</v>
      </c>
      <c r="D102">
        <v>0.46341463414634149</v>
      </c>
      <c r="E102" s="3">
        <f t="shared" si="6"/>
        <v>1690000000000</v>
      </c>
      <c r="F102" s="3">
        <f t="shared" si="7"/>
        <v>602439.02439024393</v>
      </c>
      <c r="G102" s="3">
        <f t="shared" si="8"/>
        <v>0.21475312314098752</v>
      </c>
      <c r="I102" s="8" t="s">
        <v>10</v>
      </c>
      <c r="J102" s="4">
        <v>91</v>
      </c>
    </row>
    <row r="103" spans="1:10" x14ac:dyDescent="0.35">
      <c r="A103" t="s">
        <v>36</v>
      </c>
      <c r="B103">
        <v>2001</v>
      </c>
      <c r="C103">
        <v>4950000</v>
      </c>
      <c r="D103">
        <v>0.43165467625899279</v>
      </c>
      <c r="E103" s="3">
        <f t="shared" si="6"/>
        <v>24502500000000</v>
      </c>
      <c r="F103" s="3">
        <f t="shared" si="7"/>
        <v>2136690.6474820143</v>
      </c>
      <c r="G103" s="3">
        <f t="shared" si="8"/>
        <v>0.18632575953625588</v>
      </c>
      <c r="I103" s="8" t="s">
        <v>11</v>
      </c>
      <c r="J103" s="4">
        <f>(J102*F191)-(C191*D191)</f>
        <v>434651958.36352539</v>
      </c>
    </row>
    <row r="104" spans="1:10" x14ac:dyDescent="0.35">
      <c r="A104" t="s">
        <v>37</v>
      </c>
      <c r="B104">
        <v>1991</v>
      </c>
      <c r="C104">
        <v>100000</v>
      </c>
      <c r="D104">
        <v>0.29807692307692307</v>
      </c>
      <c r="E104" s="3">
        <f t="shared" si="6"/>
        <v>10000000000</v>
      </c>
      <c r="F104" s="3">
        <f t="shared" si="7"/>
        <v>29807.692307692309</v>
      </c>
      <c r="G104" s="3">
        <f t="shared" si="8"/>
        <v>8.8849852071005916E-2</v>
      </c>
      <c r="I104" s="8" t="s">
        <v>12</v>
      </c>
      <c r="J104" s="4">
        <f>(J102*E191)-(C191*C191)</f>
        <v>3.9973160917417632E+16</v>
      </c>
    </row>
    <row r="105" spans="1:10" x14ac:dyDescent="0.35">
      <c r="A105" t="s">
        <v>37</v>
      </c>
      <c r="B105">
        <v>1992</v>
      </c>
      <c r="C105">
        <v>110000</v>
      </c>
      <c r="D105">
        <v>0.27480916030534353</v>
      </c>
      <c r="E105" s="3">
        <f t="shared" si="6"/>
        <v>12100000000</v>
      </c>
      <c r="F105" s="3">
        <f t="shared" si="7"/>
        <v>30229.007633587789</v>
      </c>
      <c r="G105" s="3">
        <f t="shared" si="8"/>
        <v>7.5520074587727998E-2</v>
      </c>
      <c r="I105" s="8" t="s">
        <v>13</v>
      </c>
      <c r="J105" s="4">
        <f>(J102*G191)-(D191*D191)</f>
        <v>37.005189576832208</v>
      </c>
    </row>
    <row r="106" spans="1:10" x14ac:dyDescent="0.35">
      <c r="A106" t="s">
        <v>37</v>
      </c>
      <c r="B106">
        <v>1993</v>
      </c>
      <c r="C106">
        <v>135000</v>
      </c>
      <c r="D106">
        <v>0.38541666666666669</v>
      </c>
      <c r="E106" s="3">
        <f t="shared" si="6"/>
        <v>18225000000</v>
      </c>
      <c r="F106" s="3">
        <f t="shared" si="7"/>
        <v>52031.25</v>
      </c>
      <c r="G106" s="3">
        <f t="shared" si="8"/>
        <v>0.14854600694444445</v>
      </c>
      <c r="I106" s="8" t="s">
        <v>14</v>
      </c>
      <c r="J106" s="4">
        <f>SQRT(J104*J105)</f>
        <v>1216229582.6587427</v>
      </c>
    </row>
    <row r="107" spans="1:10" x14ac:dyDescent="0.35">
      <c r="A107" t="s">
        <v>37</v>
      </c>
      <c r="B107">
        <v>1994</v>
      </c>
      <c r="C107">
        <v>325000</v>
      </c>
      <c r="D107">
        <v>0.35869565217391303</v>
      </c>
      <c r="E107" s="3">
        <f t="shared" si="6"/>
        <v>105625000000</v>
      </c>
      <c r="F107" s="3">
        <f t="shared" si="7"/>
        <v>116576.08695652173</v>
      </c>
      <c r="G107" s="3">
        <f t="shared" si="8"/>
        <v>0.1286625708884688</v>
      </c>
      <c r="I107" s="8" t="s">
        <v>15</v>
      </c>
      <c r="J107" s="4">
        <f>J103/J106</f>
        <v>0.35737657146387858</v>
      </c>
    </row>
    <row r="108" spans="1:10" x14ac:dyDescent="0.35">
      <c r="A108" t="s">
        <v>37</v>
      </c>
      <c r="B108">
        <v>1995</v>
      </c>
      <c r="C108">
        <v>825000</v>
      </c>
      <c r="D108">
        <v>0.43806104129263912</v>
      </c>
      <c r="E108" s="3">
        <f t="shared" si="6"/>
        <v>680625000000</v>
      </c>
      <c r="F108" s="3">
        <f t="shared" si="7"/>
        <v>361400.35906642728</v>
      </c>
      <c r="G108" s="3">
        <f t="shared" si="8"/>
        <v>0.19189747589839126</v>
      </c>
    </row>
    <row r="109" spans="1:10" x14ac:dyDescent="0.35">
      <c r="A109" t="s">
        <v>37</v>
      </c>
      <c r="B109">
        <v>1996</v>
      </c>
      <c r="C109">
        <v>1600000</v>
      </c>
      <c r="D109">
        <v>0.44968553459119498</v>
      </c>
      <c r="E109" s="3">
        <f t="shared" si="6"/>
        <v>2560000000000</v>
      </c>
      <c r="F109" s="3">
        <f t="shared" si="7"/>
        <v>719496.85534591193</v>
      </c>
      <c r="G109" s="3">
        <f t="shared" si="8"/>
        <v>0.20221708002056882</v>
      </c>
    </row>
    <row r="110" spans="1:10" x14ac:dyDescent="0.35">
      <c r="A110" t="s">
        <v>37</v>
      </c>
      <c r="B110">
        <v>1997</v>
      </c>
      <c r="C110">
        <v>2625000</v>
      </c>
      <c r="D110">
        <v>0.42264752791068583</v>
      </c>
      <c r="E110" s="3">
        <f t="shared" si="6"/>
        <v>6890625000000</v>
      </c>
      <c r="F110" s="3">
        <f t="shared" si="7"/>
        <v>1109449.7607655502</v>
      </c>
      <c r="G110" s="3">
        <f t="shared" si="8"/>
        <v>0.17863093284901396</v>
      </c>
    </row>
    <row r="111" spans="1:10" x14ac:dyDescent="0.35">
      <c r="A111" t="s">
        <v>37</v>
      </c>
      <c r="B111">
        <v>1998</v>
      </c>
      <c r="C111">
        <v>4800000</v>
      </c>
      <c r="D111">
        <v>0.41340782122905029</v>
      </c>
      <c r="E111" s="3">
        <f t="shared" si="6"/>
        <v>23040000000000</v>
      </c>
      <c r="F111" s="3">
        <f t="shared" si="7"/>
        <v>1984357.5418994413</v>
      </c>
      <c r="G111" s="3">
        <f t="shared" si="8"/>
        <v>0.17090602665335039</v>
      </c>
      <c r="I111" s="8"/>
      <c r="J111" s="4"/>
    </row>
    <row r="112" spans="1:10" x14ac:dyDescent="0.35">
      <c r="A112" t="s">
        <v>37</v>
      </c>
      <c r="B112">
        <v>1999</v>
      </c>
      <c r="C112">
        <v>8225000</v>
      </c>
      <c r="D112">
        <v>0.42607313195548491</v>
      </c>
      <c r="E112" s="3">
        <f t="shared" si="6"/>
        <v>67650625000000</v>
      </c>
      <c r="F112" s="3">
        <f t="shared" si="7"/>
        <v>3504451.5103338636</v>
      </c>
      <c r="G112" s="3">
        <f t="shared" si="8"/>
        <v>0.18153831377435606</v>
      </c>
      <c r="I112" s="8"/>
      <c r="J112" s="4"/>
    </row>
    <row r="113" spans="1:10" x14ac:dyDescent="0.35">
      <c r="A113" t="s">
        <v>37</v>
      </c>
      <c r="B113">
        <v>2000</v>
      </c>
      <c r="C113">
        <v>8175000</v>
      </c>
      <c r="D113">
        <v>0.39766081871345027</v>
      </c>
      <c r="E113" s="3">
        <f t="shared" si="6"/>
        <v>66830625000000</v>
      </c>
      <c r="F113" s="3">
        <f t="shared" si="7"/>
        <v>3250877.1929824562</v>
      </c>
      <c r="G113" s="3">
        <f t="shared" si="8"/>
        <v>0.15813412673985155</v>
      </c>
      <c r="I113" s="8"/>
      <c r="J113" s="4"/>
    </row>
    <row r="114" spans="1:10" x14ac:dyDescent="0.35">
      <c r="A114" t="s">
        <v>37</v>
      </c>
      <c r="B114">
        <v>2001</v>
      </c>
      <c r="C114">
        <v>7875000</v>
      </c>
      <c r="D114">
        <v>0.41614906832298137</v>
      </c>
      <c r="E114" s="3">
        <f t="shared" si="6"/>
        <v>62015625000000</v>
      </c>
      <c r="F114" s="3">
        <f t="shared" si="7"/>
        <v>3277173.9130434785</v>
      </c>
      <c r="G114" s="3">
        <f t="shared" si="8"/>
        <v>0.17318004706608542</v>
      </c>
      <c r="I114" s="8"/>
      <c r="J114" s="4"/>
    </row>
    <row r="115" spans="1:10" x14ac:dyDescent="0.35">
      <c r="A115" t="s">
        <v>38</v>
      </c>
      <c r="B115">
        <v>1993</v>
      </c>
      <c r="C115">
        <v>109000</v>
      </c>
      <c r="D115">
        <v>0.26984126984126983</v>
      </c>
      <c r="E115" s="3">
        <f t="shared" si="6"/>
        <v>11881000000</v>
      </c>
      <c r="F115" s="3">
        <f t="shared" si="7"/>
        <v>29412.69841269841</v>
      </c>
      <c r="G115" s="3">
        <f t="shared" si="8"/>
        <v>7.2814310909548999E-2</v>
      </c>
      <c r="I115" s="8"/>
      <c r="J115" s="4"/>
    </row>
    <row r="116" spans="1:10" x14ac:dyDescent="0.35">
      <c r="A116" t="s">
        <v>38</v>
      </c>
      <c r="B116">
        <v>1994</v>
      </c>
      <c r="C116">
        <v>117500</v>
      </c>
      <c r="D116">
        <v>0.34267912772585668</v>
      </c>
      <c r="E116" s="3">
        <f t="shared" si="6"/>
        <v>13806250000</v>
      </c>
      <c r="F116" s="3">
        <f t="shared" si="7"/>
        <v>40264.797507788157</v>
      </c>
      <c r="G116" s="3">
        <f t="shared" si="8"/>
        <v>0.117428984578954</v>
      </c>
      <c r="I116" s="8"/>
      <c r="J116" s="4"/>
    </row>
    <row r="117" spans="1:10" x14ac:dyDescent="0.35">
      <c r="A117" t="s">
        <v>38</v>
      </c>
      <c r="B117">
        <v>1995</v>
      </c>
      <c r="C117">
        <v>167500</v>
      </c>
      <c r="D117">
        <v>0.35218093699515346</v>
      </c>
      <c r="E117" s="3">
        <f t="shared" si="6"/>
        <v>28056250000</v>
      </c>
      <c r="F117" s="3">
        <f t="shared" si="7"/>
        <v>58990.306946688208</v>
      </c>
      <c r="G117" s="3">
        <f t="shared" si="8"/>
        <v>0.12403141238278426</v>
      </c>
    </row>
    <row r="118" spans="1:10" x14ac:dyDescent="0.35">
      <c r="A118" t="s">
        <v>38</v>
      </c>
      <c r="B118">
        <v>1996</v>
      </c>
      <c r="C118">
        <v>625000</v>
      </c>
      <c r="D118">
        <v>0.37474120082815737</v>
      </c>
      <c r="E118" s="3">
        <f t="shared" si="6"/>
        <v>390625000000</v>
      </c>
      <c r="F118" s="3">
        <f t="shared" si="7"/>
        <v>234213.25051759835</v>
      </c>
      <c r="G118" s="3">
        <f t="shared" si="8"/>
        <v>0.14043096759812937</v>
      </c>
    </row>
    <row r="119" spans="1:10" x14ac:dyDescent="0.35">
      <c r="A119" t="s">
        <v>38</v>
      </c>
      <c r="B119">
        <v>1997</v>
      </c>
      <c r="C119">
        <v>2025000</v>
      </c>
      <c r="D119">
        <v>0.36777583187390545</v>
      </c>
      <c r="E119" s="3">
        <f t="shared" si="6"/>
        <v>4100625000000</v>
      </c>
      <c r="F119" s="3">
        <f t="shared" si="7"/>
        <v>744746.05954465852</v>
      </c>
      <c r="G119" s="3">
        <f t="shared" si="8"/>
        <v>0.13525906251054318</v>
      </c>
    </row>
    <row r="120" spans="1:10" x14ac:dyDescent="0.35">
      <c r="A120" t="s">
        <v>38</v>
      </c>
      <c r="B120">
        <v>1998</v>
      </c>
      <c r="C120">
        <v>3175000</v>
      </c>
      <c r="D120">
        <v>0.36778115501519759</v>
      </c>
      <c r="E120" s="3">
        <f t="shared" si="6"/>
        <v>10080625000000</v>
      </c>
      <c r="F120" s="3">
        <f t="shared" si="7"/>
        <v>1167705.1671732524</v>
      </c>
      <c r="G120" s="3">
        <f t="shared" si="8"/>
        <v>0.1352629779843128</v>
      </c>
    </row>
    <row r="121" spans="1:10" x14ac:dyDescent="0.35">
      <c r="A121" t="s">
        <v>38</v>
      </c>
      <c r="B121">
        <v>1999</v>
      </c>
      <c r="C121">
        <v>3550000</v>
      </c>
      <c r="D121">
        <v>0.33905579399141633</v>
      </c>
      <c r="E121" s="3">
        <f t="shared" si="6"/>
        <v>12602500000000</v>
      </c>
      <c r="F121" s="3">
        <f t="shared" si="7"/>
        <v>1203648.068669528</v>
      </c>
      <c r="G121" s="3">
        <f t="shared" si="8"/>
        <v>0.11495883143914976</v>
      </c>
    </row>
    <row r="122" spans="1:10" x14ac:dyDescent="0.35">
      <c r="A122" t="s">
        <v>38</v>
      </c>
      <c r="B122">
        <v>2000</v>
      </c>
      <c r="C122">
        <v>4500000</v>
      </c>
      <c r="D122">
        <v>0.41121495327102803</v>
      </c>
      <c r="E122" s="3">
        <f t="shared" si="6"/>
        <v>20250000000000</v>
      </c>
      <c r="F122" s="3">
        <f t="shared" si="7"/>
        <v>1850467.2897196261</v>
      </c>
      <c r="G122" s="3">
        <f t="shared" si="8"/>
        <v>0.16909773779369378</v>
      </c>
    </row>
    <row r="123" spans="1:10" x14ac:dyDescent="0.35">
      <c r="A123" t="s">
        <v>38</v>
      </c>
      <c r="B123">
        <v>2001</v>
      </c>
      <c r="C123">
        <v>6333333</v>
      </c>
      <c r="D123">
        <v>0.4102141680395387</v>
      </c>
      <c r="E123" s="3">
        <f t="shared" si="6"/>
        <v>40111106888889</v>
      </c>
      <c r="F123" s="3">
        <f t="shared" si="7"/>
        <v>2598022.9275123556</v>
      </c>
      <c r="G123" s="3">
        <f t="shared" si="8"/>
        <v>0.16827566366037089</v>
      </c>
    </row>
    <row r="124" spans="1:10" x14ac:dyDescent="0.35">
      <c r="A124" t="s">
        <v>39</v>
      </c>
      <c r="B124">
        <v>1995</v>
      </c>
      <c r="C124">
        <v>109000</v>
      </c>
      <c r="D124">
        <v>0.55555555555555558</v>
      </c>
      <c r="E124" s="3">
        <f t="shared" si="6"/>
        <v>11881000000</v>
      </c>
      <c r="F124" s="3">
        <f t="shared" si="7"/>
        <v>60555.555555555555</v>
      </c>
      <c r="G124" s="3">
        <f t="shared" si="8"/>
        <v>0.30864197530864201</v>
      </c>
    </row>
    <row r="125" spans="1:10" x14ac:dyDescent="0.35">
      <c r="A125" t="s">
        <v>39</v>
      </c>
      <c r="B125">
        <v>1996</v>
      </c>
      <c r="C125">
        <v>110000</v>
      </c>
      <c r="D125">
        <v>0.43356643356643354</v>
      </c>
      <c r="E125" s="3">
        <f t="shared" si="6"/>
        <v>12100000000</v>
      </c>
      <c r="F125" s="3">
        <f t="shared" si="7"/>
        <v>47692.307692307688</v>
      </c>
      <c r="G125" s="3">
        <f t="shared" si="8"/>
        <v>0.18797985231551662</v>
      </c>
    </row>
    <row r="126" spans="1:10" x14ac:dyDescent="0.35">
      <c r="A126" t="s">
        <v>39</v>
      </c>
      <c r="B126">
        <v>1997</v>
      </c>
      <c r="C126">
        <v>175000</v>
      </c>
      <c r="D126">
        <v>0.36830357142857145</v>
      </c>
      <c r="E126" s="3">
        <f t="shared" si="6"/>
        <v>30625000000</v>
      </c>
      <c r="F126" s="3">
        <f t="shared" si="7"/>
        <v>64453.125000000007</v>
      </c>
      <c r="G126" s="3">
        <f t="shared" si="8"/>
        <v>0.13564752072704084</v>
      </c>
    </row>
    <row r="127" spans="1:10" x14ac:dyDescent="0.35">
      <c r="A127" t="s">
        <v>39</v>
      </c>
      <c r="B127">
        <v>1998</v>
      </c>
      <c r="C127">
        <v>300000</v>
      </c>
      <c r="D127">
        <v>0.39627039627039629</v>
      </c>
      <c r="E127" s="3">
        <f t="shared" si="6"/>
        <v>90000000000</v>
      </c>
      <c r="F127" s="3">
        <f t="shared" si="7"/>
        <v>118881.11888111889</v>
      </c>
      <c r="G127" s="3">
        <f t="shared" si="8"/>
        <v>0.15703022696029689</v>
      </c>
    </row>
    <row r="128" spans="1:10" x14ac:dyDescent="0.35">
      <c r="A128" t="s">
        <v>39</v>
      </c>
      <c r="B128">
        <v>1999</v>
      </c>
      <c r="C128">
        <v>1116666</v>
      </c>
      <c r="D128">
        <v>0.41786283891547049</v>
      </c>
      <c r="E128" s="3">
        <f t="shared" si="6"/>
        <v>1246942955556</v>
      </c>
      <c r="F128" s="3">
        <f t="shared" si="7"/>
        <v>466613.22488038277</v>
      </c>
      <c r="G128" s="3">
        <f t="shared" si="8"/>
        <v>0.17460935214649645</v>
      </c>
    </row>
    <row r="129" spans="1:7" x14ac:dyDescent="0.35">
      <c r="A129" t="s">
        <v>39</v>
      </c>
      <c r="B129">
        <v>2000</v>
      </c>
      <c r="C129">
        <v>1816667</v>
      </c>
      <c r="D129">
        <v>0.4316860465116279</v>
      </c>
      <c r="E129" s="3">
        <f t="shared" si="6"/>
        <v>3300278988889</v>
      </c>
      <c r="F129" s="3">
        <f t="shared" si="7"/>
        <v>784229.79505813948</v>
      </c>
      <c r="G129" s="3">
        <f t="shared" si="8"/>
        <v>0.18635284275283936</v>
      </c>
    </row>
    <row r="130" spans="1:7" x14ac:dyDescent="0.35">
      <c r="A130" t="s">
        <v>39</v>
      </c>
      <c r="B130">
        <v>2001</v>
      </c>
      <c r="C130">
        <v>7333333</v>
      </c>
      <c r="D130">
        <v>0.40356083086053413</v>
      </c>
      <c r="E130" s="3">
        <f t="shared" si="6"/>
        <v>53777772888889</v>
      </c>
      <c r="F130" s="3">
        <f t="shared" si="7"/>
        <v>2959445.9584569731</v>
      </c>
      <c r="G130" s="3">
        <f t="shared" si="8"/>
        <v>0.16286134420484463</v>
      </c>
    </row>
    <row r="131" spans="1:7" x14ac:dyDescent="0.35">
      <c r="A131" t="s">
        <v>40</v>
      </c>
      <c r="B131">
        <v>1993</v>
      </c>
      <c r="C131">
        <v>109000</v>
      </c>
      <c r="D131">
        <v>0.22580645161290322</v>
      </c>
      <c r="E131" s="3">
        <f t="shared" si="6"/>
        <v>11881000000</v>
      </c>
      <c r="F131" s="3">
        <f t="shared" si="7"/>
        <v>24612.903225806451</v>
      </c>
      <c r="G131" s="3">
        <f t="shared" si="8"/>
        <v>5.0988553590010401E-2</v>
      </c>
    </row>
    <row r="132" spans="1:7" x14ac:dyDescent="0.35">
      <c r="A132" t="s">
        <v>40</v>
      </c>
      <c r="B132">
        <v>1994</v>
      </c>
      <c r="C132">
        <v>109500</v>
      </c>
      <c r="D132">
        <v>0.3324175824175824</v>
      </c>
      <c r="E132" s="3">
        <f t="shared" si="6"/>
        <v>11990250000</v>
      </c>
      <c r="F132" s="3">
        <f t="shared" si="7"/>
        <v>36399.725274725271</v>
      </c>
      <c r="G132" s="3">
        <f t="shared" si="8"/>
        <v>0.11050144910035019</v>
      </c>
    </row>
    <row r="133" spans="1:7" x14ac:dyDescent="0.35">
      <c r="A133" t="s">
        <v>40</v>
      </c>
      <c r="B133">
        <v>1995</v>
      </c>
      <c r="C133">
        <v>145000</v>
      </c>
      <c r="D133">
        <v>0.22077922077922077</v>
      </c>
      <c r="E133" s="3">
        <f t="shared" si="6"/>
        <v>21025000000</v>
      </c>
      <c r="F133" s="3">
        <f t="shared" si="7"/>
        <v>32012.987012987011</v>
      </c>
      <c r="G133" s="3">
        <f t="shared" si="8"/>
        <v>4.8743464327879911E-2</v>
      </c>
    </row>
    <row r="134" spans="1:7" x14ac:dyDescent="0.35">
      <c r="A134" t="s">
        <v>40</v>
      </c>
      <c r="B134">
        <v>1996</v>
      </c>
      <c r="C134">
        <v>150000</v>
      </c>
      <c r="D134">
        <v>0.33962264150943394</v>
      </c>
      <c r="E134" s="3">
        <f t="shared" si="6"/>
        <v>22500000000</v>
      </c>
      <c r="F134" s="3">
        <f t="shared" si="7"/>
        <v>50943.39622641509</v>
      </c>
      <c r="G134" s="3">
        <f t="shared" si="8"/>
        <v>0.11534353862584548</v>
      </c>
    </row>
    <row r="135" spans="1:7" x14ac:dyDescent="0.35">
      <c r="A135" t="s">
        <v>40</v>
      </c>
      <c r="B135">
        <v>1997</v>
      </c>
      <c r="C135">
        <v>390000</v>
      </c>
      <c r="D135">
        <v>0.35365853658536583</v>
      </c>
      <c r="E135" s="3">
        <f t="shared" si="6"/>
        <v>152100000000</v>
      </c>
      <c r="F135" s="3">
        <f t="shared" si="7"/>
        <v>137926.82926829267</v>
      </c>
      <c r="G135" s="3">
        <f t="shared" si="8"/>
        <v>0.12507436049970255</v>
      </c>
    </row>
    <row r="136" spans="1:7" x14ac:dyDescent="0.35">
      <c r="A136" t="s">
        <v>40</v>
      </c>
      <c r="B136">
        <v>1998</v>
      </c>
      <c r="C136">
        <v>500000</v>
      </c>
      <c r="D136">
        <v>0.33697347893915758</v>
      </c>
      <c r="E136" s="3">
        <f t="shared" si="6"/>
        <v>250000000000</v>
      </c>
      <c r="F136" s="3">
        <f t="shared" si="7"/>
        <v>168486.73946957878</v>
      </c>
      <c r="G136" s="3">
        <f t="shared" si="8"/>
        <v>0.11355112550835887</v>
      </c>
    </row>
    <row r="137" spans="1:7" x14ac:dyDescent="0.35">
      <c r="A137" t="s">
        <v>40</v>
      </c>
      <c r="B137">
        <v>1999</v>
      </c>
      <c r="C137">
        <v>2500000</v>
      </c>
      <c r="D137">
        <v>0.37894736842105264</v>
      </c>
      <c r="E137" s="3">
        <f t="shared" si="6"/>
        <v>6250000000000</v>
      </c>
      <c r="F137" s="3">
        <f t="shared" si="7"/>
        <v>947368.42105263157</v>
      </c>
      <c r="G137" s="3">
        <f t="shared" si="8"/>
        <v>0.143601108033241</v>
      </c>
    </row>
    <row r="138" spans="1:7" x14ac:dyDescent="0.35">
      <c r="A138" t="s">
        <v>40</v>
      </c>
      <c r="B138">
        <v>2000</v>
      </c>
      <c r="C138">
        <v>4500000</v>
      </c>
      <c r="D138">
        <v>0.37782340862422997</v>
      </c>
      <c r="E138" s="3">
        <f t="shared" si="6"/>
        <v>20250000000000</v>
      </c>
      <c r="F138" s="3">
        <f t="shared" si="7"/>
        <v>1700205.3388090348</v>
      </c>
      <c r="G138" s="3">
        <f t="shared" si="8"/>
        <v>0.14275052810443187</v>
      </c>
    </row>
    <row r="139" spans="1:7" x14ac:dyDescent="0.35">
      <c r="A139" t="s">
        <v>40</v>
      </c>
      <c r="B139">
        <v>2001</v>
      </c>
      <c r="C139">
        <v>5500000</v>
      </c>
      <c r="D139">
        <v>0.38950715421303655</v>
      </c>
      <c r="E139" s="3">
        <f t="shared" si="6"/>
        <v>30250000000000</v>
      </c>
      <c r="F139" s="3">
        <f t="shared" si="7"/>
        <v>2142289.3481717012</v>
      </c>
      <c r="G139" s="3">
        <f t="shared" si="8"/>
        <v>0.15171582318313825</v>
      </c>
    </row>
    <row r="140" spans="1:7" x14ac:dyDescent="0.35">
      <c r="A140" t="s">
        <v>41</v>
      </c>
      <c r="B140">
        <v>1995</v>
      </c>
      <c r="C140">
        <v>109000</v>
      </c>
      <c r="D140">
        <v>0.22058823529411764</v>
      </c>
      <c r="E140" s="3">
        <f t="shared" si="6"/>
        <v>11881000000</v>
      </c>
      <c r="F140" s="3">
        <f t="shared" si="7"/>
        <v>24044.117647058822</v>
      </c>
      <c r="G140" s="3">
        <f t="shared" si="8"/>
        <v>4.8659169550173006E-2</v>
      </c>
    </row>
    <row r="141" spans="1:7" x14ac:dyDescent="0.35">
      <c r="A141" t="s">
        <v>41</v>
      </c>
      <c r="B141">
        <v>1995</v>
      </c>
      <c r="C141">
        <v>120000</v>
      </c>
      <c r="D141">
        <v>0.31818181818181818</v>
      </c>
      <c r="E141" s="3">
        <f t="shared" si="6"/>
        <v>14400000000</v>
      </c>
      <c r="F141" s="3">
        <f t="shared" si="7"/>
        <v>38181.818181818184</v>
      </c>
      <c r="G141" s="3">
        <f t="shared" si="8"/>
        <v>0.1012396694214876</v>
      </c>
    </row>
    <row r="142" spans="1:7" x14ac:dyDescent="0.35">
      <c r="A142" t="s">
        <v>41</v>
      </c>
      <c r="B142">
        <v>1996</v>
      </c>
      <c r="C142">
        <v>120000</v>
      </c>
      <c r="D142">
        <v>0.33846153846153848</v>
      </c>
      <c r="E142" s="3">
        <f t="shared" si="6"/>
        <v>14400000000</v>
      </c>
      <c r="F142" s="3">
        <f t="shared" si="7"/>
        <v>40615.384615384617</v>
      </c>
      <c r="G142" s="3">
        <f t="shared" si="8"/>
        <v>0.1145562130177515</v>
      </c>
    </row>
    <row r="143" spans="1:7" x14ac:dyDescent="0.35">
      <c r="A143" t="s">
        <v>41</v>
      </c>
      <c r="B143">
        <v>1997</v>
      </c>
      <c r="C143">
        <v>178000</v>
      </c>
      <c r="D143">
        <v>0.30575539568345322</v>
      </c>
      <c r="E143" s="3">
        <f t="shared" si="6"/>
        <v>31684000000</v>
      </c>
      <c r="F143" s="3">
        <f t="shared" si="7"/>
        <v>54424.460431654676</v>
      </c>
      <c r="G143" s="3">
        <f t="shared" si="8"/>
        <v>9.3486361989545047E-2</v>
      </c>
    </row>
    <row r="144" spans="1:7" x14ac:dyDescent="0.35">
      <c r="A144" t="s">
        <v>41</v>
      </c>
      <c r="B144">
        <v>1998</v>
      </c>
      <c r="C144">
        <v>210000</v>
      </c>
      <c r="D144">
        <v>0.29118773946360155</v>
      </c>
      <c r="E144" s="3">
        <f t="shared" si="6"/>
        <v>44100000000</v>
      </c>
      <c r="F144" s="3">
        <f t="shared" si="7"/>
        <v>61149.425287356324</v>
      </c>
      <c r="G144" s="3">
        <f t="shared" si="8"/>
        <v>8.4790299613922288E-2</v>
      </c>
    </row>
    <row r="145" spans="1:7" x14ac:dyDescent="0.35">
      <c r="A145" t="s">
        <v>41</v>
      </c>
      <c r="B145">
        <v>1999</v>
      </c>
      <c r="C145">
        <v>265000</v>
      </c>
      <c r="D145">
        <v>0.35227272727272729</v>
      </c>
      <c r="E145" s="3">
        <f t="shared" si="6"/>
        <v>70225000000</v>
      </c>
      <c r="F145" s="3">
        <f t="shared" si="7"/>
        <v>93352.272727272735</v>
      </c>
      <c r="G145" s="3">
        <f t="shared" si="8"/>
        <v>0.1240960743801653</v>
      </c>
    </row>
    <row r="146" spans="1:7" x14ac:dyDescent="0.35">
      <c r="A146" t="s">
        <v>41</v>
      </c>
      <c r="B146">
        <v>2000</v>
      </c>
      <c r="C146">
        <v>875000</v>
      </c>
      <c r="D146">
        <v>0.37355371900826445</v>
      </c>
      <c r="E146" s="3">
        <f t="shared" si="6"/>
        <v>765625000000</v>
      </c>
      <c r="F146" s="3">
        <f t="shared" si="7"/>
        <v>326859.50413223141</v>
      </c>
      <c r="G146" s="3">
        <f t="shared" si="8"/>
        <v>0.1395423809849054</v>
      </c>
    </row>
    <row r="147" spans="1:7" x14ac:dyDescent="0.35">
      <c r="A147" t="s">
        <v>41</v>
      </c>
      <c r="B147">
        <v>2001</v>
      </c>
      <c r="C147">
        <v>1625000</v>
      </c>
      <c r="D147">
        <v>0.38782051282051283</v>
      </c>
      <c r="E147" s="3">
        <f t="shared" si="6"/>
        <v>2640625000000</v>
      </c>
      <c r="F147" s="3">
        <f t="shared" si="7"/>
        <v>630208.33333333337</v>
      </c>
      <c r="G147" s="3">
        <f t="shared" si="8"/>
        <v>0.15040475016436555</v>
      </c>
    </row>
    <row r="148" spans="1:7" x14ac:dyDescent="0.35">
      <c r="A148" t="s">
        <v>42</v>
      </c>
      <c r="B148">
        <v>1992</v>
      </c>
      <c r="C148">
        <v>109000</v>
      </c>
      <c r="D148">
        <v>6.6666666666666666E-2</v>
      </c>
      <c r="E148" s="3">
        <f t="shared" si="6"/>
        <v>11881000000</v>
      </c>
      <c r="F148" s="3">
        <f t="shared" si="7"/>
        <v>7266.666666666667</v>
      </c>
      <c r="G148" s="3">
        <f t="shared" si="8"/>
        <v>4.4444444444444444E-3</v>
      </c>
    </row>
    <row r="149" spans="1:7" x14ac:dyDescent="0.35">
      <c r="A149" t="s">
        <v>42</v>
      </c>
      <c r="B149">
        <v>1993</v>
      </c>
      <c r="C149">
        <v>109000</v>
      </c>
      <c r="D149">
        <v>0.45</v>
      </c>
      <c r="E149" s="3">
        <f t="shared" si="6"/>
        <v>11881000000</v>
      </c>
      <c r="F149" s="3">
        <f t="shared" si="7"/>
        <v>49050</v>
      </c>
      <c r="G149" s="3">
        <f t="shared" si="8"/>
        <v>0.20250000000000001</v>
      </c>
    </row>
    <row r="150" spans="1:7" x14ac:dyDescent="0.35">
      <c r="A150" t="s">
        <v>42</v>
      </c>
      <c r="B150">
        <v>1994</v>
      </c>
      <c r="C150">
        <v>111500</v>
      </c>
      <c r="D150">
        <v>0.34420289855072461</v>
      </c>
      <c r="E150" s="3">
        <f t="shared" si="6"/>
        <v>12432250000</v>
      </c>
      <c r="F150" s="3">
        <f t="shared" si="7"/>
        <v>38378.623188405792</v>
      </c>
      <c r="G150" s="3">
        <f t="shared" si="8"/>
        <v>0.11847563537072042</v>
      </c>
    </row>
    <row r="151" spans="1:7" x14ac:dyDescent="0.35">
      <c r="A151" t="s">
        <v>42</v>
      </c>
      <c r="B151">
        <v>1995</v>
      </c>
      <c r="C151">
        <v>190000</v>
      </c>
      <c r="D151">
        <v>0.39632545931758528</v>
      </c>
      <c r="E151" s="3">
        <f t="shared" si="6"/>
        <v>36100000000</v>
      </c>
      <c r="F151" s="3">
        <f t="shared" si="7"/>
        <v>75301.837270341202</v>
      </c>
      <c r="G151" s="3">
        <f t="shared" si="8"/>
        <v>0.15707386970329495</v>
      </c>
    </row>
    <row r="152" spans="1:7" x14ac:dyDescent="0.35">
      <c r="A152" t="s">
        <v>42</v>
      </c>
      <c r="B152">
        <v>1996</v>
      </c>
      <c r="C152">
        <v>315000</v>
      </c>
      <c r="D152">
        <v>0.36378737541528239</v>
      </c>
      <c r="E152" s="3">
        <f t="shared" si="6"/>
        <v>99225000000</v>
      </c>
      <c r="F152" s="3">
        <f t="shared" si="7"/>
        <v>114593.02325581395</v>
      </c>
      <c r="G152" s="3">
        <f t="shared" si="8"/>
        <v>0.13234125451153961</v>
      </c>
    </row>
    <row r="153" spans="1:7" x14ac:dyDescent="0.35">
      <c r="A153" t="s">
        <v>42</v>
      </c>
      <c r="B153">
        <v>1997</v>
      </c>
      <c r="C153">
        <v>2450000</v>
      </c>
      <c r="D153">
        <v>0.33397312859884837</v>
      </c>
      <c r="E153" s="3">
        <f t="shared" si="6"/>
        <v>6002500000000</v>
      </c>
      <c r="F153" s="3">
        <f t="shared" si="7"/>
        <v>818234.16506717855</v>
      </c>
      <c r="G153" s="3">
        <f t="shared" si="8"/>
        <v>0.11153805062610291</v>
      </c>
    </row>
    <row r="154" spans="1:7" x14ac:dyDescent="0.35">
      <c r="A154" t="s">
        <v>42</v>
      </c>
      <c r="B154">
        <v>1998</v>
      </c>
      <c r="C154">
        <v>3500000</v>
      </c>
      <c r="D154">
        <v>0.35918367346938773</v>
      </c>
      <c r="E154" s="3">
        <f t="shared" si="6"/>
        <v>12250000000000</v>
      </c>
      <c r="F154" s="3">
        <f t="shared" si="7"/>
        <v>1257142.857142857</v>
      </c>
      <c r="G154" s="3">
        <f t="shared" si="8"/>
        <v>0.12901291128696374</v>
      </c>
    </row>
    <row r="155" spans="1:7" x14ac:dyDescent="0.35">
      <c r="A155" t="s">
        <v>42</v>
      </c>
      <c r="B155">
        <v>1999</v>
      </c>
      <c r="C155">
        <v>4750000</v>
      </c>
      <c r="D155">
        <v>0.37553648068669526</v>
      </c>
      <c r="E155" s="3">
        <f t="shared" si="6"/>
        <v>22562500000000</v>
      </c>
      <c r="F155" s="3">
        <f t="shared" si="7"/>
        <v>1783798.2832618025</v>
      </c>
      <c r="G155" s="3">
        <f t="shared" si="8"/>
        <v>0.14102764832654865</v>
      </c>
    </row>
    <row r="156" spans="1:7" x14ac:dyDescent="0.35">
      <c r="A156" t="s">
        <v>42</v>
      </c>
      <c r="B156">
        <v>2000</v>
      </c>
      <c r="C156">
        <v>5750000</v>
      </c>
      <c r="D156">
        <v>0.39322033898305087</v>
      </c>
      <c r="E156" s="3">
        <f t="shared" si="6"/>
        <v>33062500000000</v>
      </c>
      <c r="F156" s="3">
        <f t="shared" si="7"/>
        <v>2261016.9491525423</v>
      </c>
      <c r="G156" s="3">
        <f t="shared" si="8"/>
        <v>0.15462223498994543</v>
      </c>
    </row>
    <row r="157" spans="1:7" x14ac:dyDescent="0.35">
      <c r="A157" t="s">
        <v>42</v>
      </c>
      <c r="B157">
        <v>2001</v>
      </c>
      <c r="C157">
        <v>5750000</v>
      </c>
      <c r="D157">
        <v>0.38401253918495298</v>
      </c>
      <c r="E157" s="3">
        <f t="shared" si="6"/>
        <v>33062500000000</v>
      </c>
      <c r="F157" s="3">
        <f t="shared" si="7"/>
        <v>2208072.1003134795</v>
      </c>
      <c r="G157" s="3">
        <f t="shared" si="8"/>
        <v>0.14746563025127504</v>
      </c>
    </row>
    <row r="158" spans="1:7" x14ac:dyDescent="0.35">
      <c r="A158" t="s">
        <v>43</v>
      </c>
      <c r="B158">
        <v>2001</v>
      </c>
      <c r="C158">
        <v>5666667</v>
      </c>
      <c r="D158">
        <v>0.38147138964577659</v>
      </c>
      <c r="E158" s="3">
        <f t="shared" si="6"/>
        <v>32111114888889</v>
      </c>
      <c r="F158" s="3">
        <f t="shared" si="7"/>
        <v>2161671.3351498637</v>
      </c>
      <c r="G158" s="3">
        <f t="shared" si="8"/>
        <v>0.1455204211182799</v>
      </c>
    </row>
    <row r="159" spans="1:7" x14ac:dyDescent="0.35">
      <c r="A159" t="s">
        <v>44</v>
      </c>
      <c r="B159">
        <v>1995</v>
      </c>
      <c r="C159">
        <v>109000</v>
      </c>
      <c r="D159">
        <v>0.25</v>
      </c>
      <c r="E159" s="3">
        <f t="shared" si="6"/>
        <v>11881000000</v>
      </c>
      <c r="F159" s="3">
        <f t="shared" si="7"/>
        <v>27250</v>
      </c>
      <c r="G159" s="3">
        <f t="shared" si="8"/>
        <v>6.25E-2</v>
      </c>
    </row>
    <row r="160" spans="1:7" x14ac:dyDescent="0.35">
      <c r="A160" t="s">
        <v>44</v>
      </c>
      <c r="B160">
        <v>1996</v>
      </c>
      <c r="C160">
        <v>114000</v>
      </c>
      <c r="D160">
        <v>0.35789473684210527</v>
      </c>
      <c r="E160" s="3">
        <f t="shared" si="6"/>
        <v>12996000000</v>
      </c>
      <c r="F160" s="3">
        <f t="shared" si="7"/>
        <v>40800</v>
      </c>
      <c r="G160" s="3">
        <f t="shared" si="8"/>
        <v>0.12808864265927977</v>
      </c>
    </row>
    <row r="161" spans="1:7" x14ac:dyDescent="0.35">
      <c r="A161" t="s">
        <v>44</v>
      </c>
      <c r="B161">
        <v>1997</v>
      </c>
      <c r="C161">
        <v>175000</v>
      </c>
      <c r="D161">
        <v>0.30566037735849055</v>
      </c>
      <c r="E161" s="3">
        <f t="shared" si="6"/>
        <v>30625000000</v>
      </c>
      <c r="F161" s="3">
        <f t="shared" si="7"/>
        <v>53490.566037735844</v>
      </c>
      <c r="G161" s="3">
        <f t="shared" si="8"/>
        <v>9.3428266286934847E-2</v>
      </c>
    </row>
    <row r="162" spans="1:7" x14ac:dyDescent="0.35">
      <c r="A162" t="s">
        <v>44</v>
      </c>
      <c r="B162">
        <v>1998</v>
      </c>
      <c r="C162">
        <v>230000</v>
      </c>
      <c r="D162">
        <v>0.32038834951456313</v>
      </c>
      <c r="E162" s="3">
        <f t="shared" si="6"/>
        <v>52900000000</v>
      </c>
      <c r="F162" s="3">
        <f t="shared" si="7"/>
        <v>73689.320388349515</v>
      </c>
      <c r="G162" s="3">
        <f t="shared" si="8"/>
        <v>0.10264869450466586</v>
      </c>
    </row>
    <row r="163" spans="1:7" x14ac:dyDescent="0.35">
      <c r="A163" t="s">
        <v>44</v>
      </c>
      <c r="B163">
        <v>1999</v>
      </c>
      <c r="C163">
        <v>165000</v>
      </c>
      <c r="D163">
        <v>0.38724727838258166</v>
      </c>
      <c r="E163" s="3">
        <f t="shared" si="6"/>
        <v>27225000000</v>
      </c>
      <c r="F163" s="3">
        <f t="shared" si="7"/>
        <v>63895.800933125975</v>
      </c>
      <c r="G163" s="3">
        <f t="shared" si="8"/>
        <v>0.14996045461471669</v>
      </c>
    </row>
    <row r="164" spans="1:7" x14ac:dyDescent="0.35">
      <c r="A164" t="s">
        <v>44</v>
      </c>
      <c r="B164">
        <v>2000</v>
      </c>
      <c r="C164">
        <v>2250000</v>
      </c>
      <c r="D164">
        <v>0.40725244072524408</v>
      </c>
      <c r="E164" s="3">
        <f t="shared" ref="E164:E189" si="9">C164*C164</f>
        <v>5062500000000</v>
      </c>
      <c r="F164" s="3">
        <f t="shared" ref="F164:F189" si="10">C164*D164</f>
        <v>916317.99163179914</v>
      </c>
      <c r="G164" s="3">
        <f t="shared" ref="G164:G189" si="11">D164*D164</f>
        <v>0.16585455047666844</v>
      </c>
    </row>
    <row r="165" spans="1:7" x14ac:dyDescent="0.35">
      <c r="A165" t="s">
        <v>44</v>
      </c>
      <c r="B165">
        <v>2001</v>
      </c>
      <c r="C165">
        <v>5000000</v>
      </c>
      <c r="D165">
        <v>0.37400950871632327</v>
      </c>
      <c r="E165" s="3">
        <f t="shared" si="9"/>
        <v>25000000000000</v>
      </c>
      <c r="F165" s="3">
        <f t="shared" si="10"/>
        <v>1870047.5435816164</v>
      </c>
      <c r="G165" s="3">
        <f t="shared" si="11"/>
        <v>0.13988311261022549</v>
      </c>
    </row>
    <row r="166" spans="1:7" x14ac:dyDescent="0.35">
      <c r="A166" t="s">
        <v>45</v>
      </c>
      <c r="B166">
        <v>1998</v>
      </c>
      <c r="C166">
        <v>109000</v>
      </c>
      <c r="D166">
        <v>0.2857142857142857</v>
      </c>
      <c r="E166" s="3">
        <f t="shared" si="9"/>
        <v>11881000000</v>
      </c>
      <c r="F166" s="3">
        <f t="shared" si="10"/>
        <v>31142.857142857141</v>
      </c>
      <c r="G166" s="3">
        <f t="shared" si="11"/>
        <v>8.1632653061224483E-2</v>
      </c>
    </row>
    <row r="167" spans="1:7" x14ac:dyDescent="0.35">
      <c r="A167" t="s">
        <v>45</v>
      </c>
      <c r="B167">
        <v>1999</v>
      </c>
      <c r="C167">
        <v>200000</v>
      </c>
      <c r="D167">
        <v>0.31192660550458717</v>
      </c>
      <c r="E167" s="3">
        <f t="shared" si="9"/>
        <v>40000000000</v>
      </c>
      <c r="F167" s="3">
        <f t="shared" si="10"/>
        <v>62385.321100917434</v>
      </c>
      <c r="G167" s="3">
        <f t="shared" si="11"/>
        <v>9.729820722161435E-2</v>
      </c>
    </row>
    <row r="168" spans="1:7" x14ac:dyDescent="0.35">
      <c r="A168" t="s">
        <v>45</v>
      </c>
      <c r="B168">
        <v>2000</v>
      </c>
      <c r="C168">
        <v>200000</v>
      </c>
      <c r="D168">
        <v>0.30136986301369861</v>
      </c>
      <c r="E168" s="3">
        <f t="shared" si="9"/>
        <v>40000000000</v>
      </c>
      <c r="F168" s="3">
        <f t="shared" si="10"/>
        <v>60273.972602739719</v>
      </c>
      <c r="G168" s="3">
        <f t="shared" si="11"/>
        <v>9.0823794332895461E-2</v>
      </c>
    </row>
    <row r="169" spans="1:7" x14ac:dyDescent="0.35">
      <c r="A169" t="s">
        <v>45</v>
      </c>
      <c r="B169">
        <v>2001</v>
      </c>
      <c r="C169">
        <v>230000</v>
      </c>
      <c r="D169">
        <v>0.37354085603112841</v>
      </c>
      <c r="E169" s="3">
        <f t="shared" si="9"/>
        <v>52900000000</v>
      </c>
      <c r="F169" s="3">
        <f t="shared" si="10"/>
        <v>85914.396887159528</v>
      </c>
      <c r="G169" s="3">
        <f t="shared" si="11"/>
        <v>0.13953277112446821</v>
      </c>
    </row>
    <row r="170" spans="1:7" x14ac:dyDescent="0.35">
      <c r="A170" t="s">
        <v>46</v>
      </c>
      <c r="B170">
        <v>1992</v>
      </c>
      <c r="C170">
        <v>120000</v>
      </c>
      <c r="D170">
        <v>0.22388059701492538</v>
      </c>
      <c r="E170" s="3">
        <f t="shared" si="9"/>
        <v>14400000000</v>
      </c>
      <c r="F170" s="3">
        <f t="shared" si="10"/>
        <v>26865.671641791047</v>
      </c>
      <c r="G170" s="3">
        <f t="shared" si="11"/>
        <v>5.0122521719759415E-2</v>
      </c>
    </row>
    <row r="171" spans="1:7" x14ac:dyDescent="0.35">
      <c r="A171" t="s">
        <v>46</v>
      </c>
      <c r="B171">
        <v>1993</v>
      </c>
      <c r="C171">
        <v>120000</v>
      </c>
      <c r="D171">
        <v>0.30067567567567566</v>
      </c>
      <c r="E171" s="3">
        <f t="shared" si="9"/>
        <v>14400000000</v>
      </c>
      <c r="F171" s="3">
        <f t="shared" si="10"/>
        <v>36081.08108108108</v>
      </c>
      <c r="G171" s="3">
        <f t="shared" si="11"/>
        <v>9.0405861943024093E-2</v>
      </c>
    </row>
    <row r="172" spans="1:7" x14ac:dyDescent="0.35">
      <c r="A172" t="s">
        <v>46</v>
      </c>
      <c r="B172">
        <v>1994</v>
      </c>
      <c r="C172">
        <v>175000</v>
      </c>
      <c r="D172">
        <v>0.36754176610978523</v>
      </c>
      <c r="E172" s="3">
        <f t="shared" si="9"/>
        <v>30625000000</v>
      </c>
      <c r="F172" s="3">
        <f t="shared" si="10"/>
        <v>64319.809069212417</v>
      </c>
      <c r="G172" s="3">
        <f t="shared" si="11"/>
        <v>0.13508694983510006</v>
      </c>
    </row>
    <row r="173" spans="1:7" x14ac:dyDescent="0.35">
      <c r="A173" t="s">
        <v>46</v>
      </c>
      <c r="B173">
        <v>1995</v>
      </c>
      <c r="C173">
        <v>400000</v>
      </c>
      <c r="D173">
        <v>0.32566371681415929</v>
      </c>
      <c r="E173" s="3">
        <f t="shared" si="9"/>
        <v>160000000000</v>
      </c>
      <c r="F173" s="3">
        <f t="shared" si="10"/>
        <v>130265.48672566371</v>
      </c>
      <c r="G173" s="3">
        <f t="shared" si="11"/>
        <v>0.10605685644921294</v>
      </c>
    </row>
    <row r="174" spans="1:7" x14ac:dyDescent="0.35">
      <c r="A174" t="s">
        <v>46</v>
      </c>
      <c r="B174">
        <v>1996</v>
      </c>
      <c r="C174">
        <v>725000</v>
      </c>
      <c r="D174">
        <v>0.27531083481349911</v>
      </c>
      <c r="E174" s="3">
        <f t="shared" si="9"/>
        <v>525625000000</v>
      </c>
      <c r="F174" s="3">
        <f t="shared" si="10"/>
        <v>199600.35523978685</v>
      </c>
      <c r="G174" s="3">
        <f t="shared" si="11"/>
        <v>7.5796055765705792E-2</v>
      </c>
    </row>
    <row r="175" spans="1:7" x14ac:dyDescent="0.35">
      <c r="A175" t="s">
        <v>46</v>
      </c>
      <c r="B175">
        <v>1997</v>
      </c>
      <c r="C175">
        <v>1700000</v>
      </c>
      <c r="D175">
        <v>0.2977867203219316</v>
      </c>
      <c r="E175" s="3">
        <f t="shared" si="9"/>
        <v>2890000000000</v>
      </c>
      <c r="F175" s="3">
        <f t="shared" si="10"/>
        <v>506237.42454728374</v>
      </c>
      <c r="G175" s="3">
        <f t="shared" si="11"/>
        <v>8.8676930800092313E-2</v>
      </c>
    </row>
    <row r="176" spans="1:7" x14ac:dyDescent="0.35">
      <c r="A176" t="s">
        <v>46</v>
      </c>
      <c r="B176">
        <v>1998</v>
      </c>
      <c r="C176">
        <v>2800000</v>
      </c>
      <c r="D176">
        <v>0.323943661971831</v>
      </c>
      <c r="E176" s="3">
        <f t="shared" si="9"/>
        <v>7840000000000</v>
      </c>
      <c r="F176" s="3">
        <f t="shared" si="10"/>
        <v>907042.25352112681</v>
      </c>
      <c r="G176" s="3">
        <f t="shared" si="11"/>
        <v>0.10493949613171991</v>
      </c>
    </row>
    <row r="177" spans="1:7" x14ac:dyDescent="0.35">
      <c r="A177" t="s">
        <v>46</v>
      </c>
      <c r="B177">
        <v>1999</v>
      </c>
      <c r="C177">
        <v>2900000</v>
      </c>
      <c r="D177">
        <v>0.30966767371601206</v>
      </c>
      <c r="E177" s="3">
        <f t="shared" si="9"/>
        <v>8410000000000</v>
      </c>
      <c r="F177" s="3">
        <f t="shared" si="10"/>
        <v>898036.25377643493</v>
      </c>
      <c r="G177" s="3">
        <f t="shared" si="11"/>
        <v>9.5894068144686512E-2</v>
      </c>
    </row>
    <row r="178" spans="1:7" x14ac:dyDescent="0.35">
      <c r="A178" t="s">
        <v>46</v>
      </c>
      <c r="B178">
        <v>2000</v>
      </c>
      <c r="C178">
        <v>3750000</v>
      </c>
      <c r="D178">
        <v>0.32571428571428573</v>
      </c>
      <c r="E178" s="3">
        <f t="shared" si="9"/>
        <v>14062500000000</v>
      </c>
      <c r="F178" s="3">
        <f t="shared" si="10"/>
        <v>1221428.5714285716</v>
      </c>
      <c r="G178" s="3">
        <f t="shared" si="11"/>
        <v>0.10608979591836736</v>
      </c>
    </row>
    <row r="179" spans="1:7" x14ac:dyDescent="0.35">
      <c r="A179" t="s">
        <v>46</v>
      </c>
      <c r="B179">
        <v>2001</v>
      </c>
      <c r="C179">
        <v>3250000</v>
      </c>
      <c r="D179">
        <v>0.37226277372262773</v>
      </c>
      <c r="E179" s="3">
        <f t="shared" si="9"/>
        <v>10562500000000</v>
      </c>
      <c r="F179" s="3">
        <f t="shared" si="10"/>
        <v>1209854.01459854</v>
      </c>
      <c r="G179" s="3">
        <f t="shared" si="11"/>
        <v>0.13857957269966434</v>
      </c>
    </row>
    <row r="180" spans="1:7" x14ac:dyDescent="0.35">
      <c r="A180" t="s">
        <v>47</v>
      </c>
      <c r="B180">
        <v>1995</v>
      </c>
      <c r="C180">
        <v>109000</v>
      </c>
      <c r="D180">
        <v>0.47619047619047616</v>
      </c>
      <c r="E180" s="3">
        <f t="shared" si="9"/>
        <v>11881000000</v>
      </c>
      <c r="F180" s="3">
        <f t="shared" si="10"/>
        <v>51904.761904761901</v>
      </c>
      <c r="G180" s="3">
        <f t="shared" si="11"/>
        <v>0.22675736961451246</v>
      </c>
    </row>
    <row r="181" spans="1:7" x14ac:dyDescent="0.35">
      <c r="A181" t="s">
        <v>47</v>
      </c>
      <c r="B181">
        <v>1996</v>
      </c>
      <c r="C181">
        <v>110500</v>
      </c>
      <c r="D181">
        <v>0.2947976878612717</v>
      </c>
      <c r="E181" s="3">
        <f t="shared" si="9"/>
        <v>12210250000</v>
      </c>
      <c r="F181" s="3">
        <f t="shared" si="10"/>
        <v>32575.144508670521</v>
      </c>
      <c r="G181" s="3">
        <f t="shared" si="11"/>
        <v>8.6905676768351772E-2</v>
      </c>
    </row>
    <row r="182" spans="1:7" x14ac:dyDescent="0.35">
      <c r="A182" t="s">
        <v>47</v>
      </c>
      <c r="B182">
        <v>1997</v>
      </c>
      <c r="C182">
        <v>175000</v>
      </c>
      <c r="D182">
        <v>0.32142857142857145</v>
      </c>
      <c r="E182" s="3">
        <f t="shared" si="9"/>
        <v>30625000000</v>
      </c>
      <c r="F182" s="3">
        <f t="shared" si="10"/>
        <v>56250.000000000007</v>
      </c>
      <c r="G182" s="3">
        <f t="shared" si="11"/>
        <v>0.10331632653061226</v>
      </c>
    </row>
    <row r="183" spans="1:7" x14ac:dyDescent="0.35">
      <c r="A183" t="s">
        <v>47</v>
      </c>
      <c r="B183">
        <v>1998</v>
      </c>
      <c r="C183">
        <v>265000</v>
      </c>
      <c r="D183">
        <v>0.31919642857142855</v>
      </c>
      <c r="E183" s="3">
        <f t="shared" si="9"/>
        <v>70225000000</v>
      </c>
      <c r="F183" s="3">
        <f t="shared" si="10"/>
        <v>84587.053571428565</v>
      </c>
      <c r="G183" s="3">
        <f t="shared" si="11"/>
        <v>0.10188636001275508</v>
      </c>
    </row>
    <row r="184" spans="1:7" x14ac:dyDescent="0.35">
      <c r="A184" t="s">
        <v>47</v>
      </c>
      <c r="B184">
        <v>1999</v>
      </c>
      <c r="C184">
        <v>950000</v>
      </c>
      <c r="D184">
        <v>0.3355155482815057</v>
      </c>
      <c r="E184" s="3">
        <f t="shared" si="9"/>
        <v>902500000000</v>
      </c>
      <c r="F184" s="3">
        <f t="shared" si="10"/>
        <v>318739.77086743043</v>
      </c>
      <c r="G184" s="3">
        <f t="shared" si="11"/>
        <v>0.11257068313863938</v>
      </c>
    </row>
    <row r="185" spans="1:7" x14ac:dyDescent="0.35">
      <c r="A185" t="s">
        <v>47</v>
      </c>
      <c r="B185">
        <v>2000</v>
      </c>
      <c r="C185">
        <v>1550000</v>
      </c>
      <c r="D185">
        <v>0.33862433862433861</v>
      </c>
      <c r="E185" s="3">
        <f t="shared" si="9"/>
        <v>2402500000000</v>
      </c>
      <c r="F185" s="3">
        <f t="shared" si="10"/>
        <v>524867.72486772481</v>
      </c>
      <c r="G185" s="3">
        <f t="shared" si="11"/>
        <v>0.11466644270877074</v>
      </c>
    </row>
    <row r="186" spans="1:7" x14ac:dyDescent="0.35">
      <c r="A186" t="s">
        <v>47</v>
      </c>
      <c r="B186">
        <v>2001</v>
      </c>
      <c r="C186">
        <v>3250000</v>
      </c>
      <c r="D186">
        <v>0.36880466472303208</v>
      </c>
      <c r="E186" s="3">
        <f t="shared" si="9"/>
        <v>10562500000000</v>
      </c>
      <c r="F186" s="3">
        <f t="shared" si="10"/>
        <v>1198615.1603498543</v>
      </c>
      <c r="G186" s="3">
        <f t="shared" si="11"/>
        <v>0.13601688072146811</v>
      </c>
    </row>
    <row r="187" spans="1:7" x14ac:dyDescent="0.35">
      <c r="A187" t="s">
        <v>48</v>
      </c>
      <c r="B187">
        <v>1999</v>
      </c>
      <c r="C187">
        <v>201000</v>
      </c>
      <c r="D187">
        <v>0.22222222222222221</v>
      </c>
      <c r="E187" s="3">
        <f t="shared" si="9"/>
        <v>40401000000</v>
      </c>
      <c r="F187" s="3">
        <f t="shared" si="10"/>
        <v>44666.666666666664</v>
      </c>
      <c r="G187" s="3">
        <f t="shared" si="11"/>
        <v>4.9382716049382713E-2</v>
      </c>
    </row>
    <row r="188" spans="1:7" x14ac:dyDescent="0.35">
      <c r="A188" t="s">
        <v>48</v>
      </c>
      <c r="B188">
        <v>2000</v>
      </c>
      <c r="C188">
        <v>201000</v>
      </c>
      <c r="D188">
        <v>0.34523809523809523</v>
      </c>
      <c r="E188" s="3">
        <f t="shared" si="9"/>
        <v>40401000000</v>
      </c>
      <c r="F188" s="3">
        <f t="shared" si="10"/>
        <v>69392.857142857145</v>
      </c>
      <c r="G188" s="3">
        <f t="shared" si="11"/>
        <v>0.11918934240362812</v>
      </c>
    </row>
    <row r="189" spans="1:7" x14ac:dyDescent="0.35">
      <c r="A189" t="s">
        <v>48</v>
      </c>
      <c r="B189">
        <v>2001</v>
      </c>
      <c r="C189">
        <v>225000</v>
      </c>
      <c r="D189">
        <v>0.36869565217391304</v>
      </c>
      <c r="E189" s="3">
        <f t="shared" si="9"/>
        <v>50625000000</v>
      </c>
      <c r="F189" s="3">
        <f t="shared" si="10"/>
        <v>82956.521739130432</v>
      </c>
      <c r="G189" s="3">
        <f t="shared" si="11"/>
        <v>0.13593648393194707</v>
      </c>
    </row>
    <row r="191" spans="1:7" x14ac:dyDescent="0.35">
      <c r="A191" s="8" t="s">
        <v>9</v>
      </c>
      <c r="C191">
        <f>SUM(C99:C190)</f>
        <v>151563166</v>
      </c>
      <c r="D191">
        <f>SUM(D99:D190)</f>
        <v>32.109868057141817</v>
      </c>
      <c r="E191" s="4">
        <f>SUM(E99:E190)</f>
        <v>691698397861112</v>
      </c>
      <c r="F191" s="4">
        <f>SUM(F99:F190)</f>
        <v>58256321.109298989</v>
      </c>
      <c r="G191" s="4">
        <f>SUM(G99:G190)</f>
        <v>11.736800178284492</v>
      </c>
    </row>
    <row r="192" spans="1:7" x14ac:dyDescent="0.35">
      <c r="E192" s="3"/>
      <c r="F192" s="3"/>
      <c r="G192" s="3"/>
    </row>
    <row r="193" spans="5:7" x14ac:dyDescent="0.35">
      <c r="E193" s="3"/>
      <c r="F193" s="3"/>
      <c r="G193" s="3"/>
    </row>
    <row r="194" spans="5:7" x14ac:dyDescent="0.35">
      <c r="E194" s="3"/>
      <c r="F194" s="3"/>
      <c r="G194" s="3"/>
    </row>
    <row r="195" spans="5:7" x14ac:dyDescent="0.35">
      <c r="E195" s="3"/>
      <c r="F195" s="3"/>
      <c r="G195" s="3"/>
    </row>
    <row r="196" spans="5:7" x14ac:dyDescent="0.35">
      <c r="E196" s="3"/>
      <c r="F196" s="3"/>
      <c r="G196" s="3"/>
    </row>
    <row r="197" spans="5:7" x14ac:dyDescent="0.35">
      <c r="E197" s="3"/>
      <c r="F197" s="3"/>
      <c r="G197" s="3"/>
    </row>
    <row r="198" spans="5:7" x14ac:dyDescent="0.35">
      <c r="E198" s="3"/>
      <c r="F198" s="3"/>
      <c r="G198" s="3"/>
    </row>
    <row r="200" spans="5:7" x14ac:dyDescent="0.35">
      <c r="E200" s="4"/>
      <c r="F200" s="4"/>
      <c r="G200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916D5-7887-4E88-B1E2-6E18AA84CC36}">
  <dimension ref="A1:J315"/>
  <sheetViews>
    <sheetView workbookViewId="0">
      <selection activeCell="I14" sqref="I14"/>
    </sheetView>
  </sheetViews>
  <sheetFormatPr defaultRowHeight="14.5" x14ac:dyDescent="0.35"/>
  <cols>
    <col min="3" max="3" width="13.453125" bestFit="1" customWidth="1"/>
    <col min="4" max="4" width="9.36328125" bestFit="1" customWidth="1"/>
    <col min="5" max="5" width="22.54296875" customWidth="1"/>
    <col min="6" max="6" width="19" customWidth="1"/>
    <col min="7" max="7" width="13.7265625" customWidth="1"/>
    <col min="10" max="10" width="23.90625" customWidth="1"/>
  </cols>
  <sheetData>
    <row r="1" spans="1:10" x14ac:dyDescent="0.35">
      <c r="A1" s="8" t="s">
        <v>62</v>
      </c>
    </row>
    <row r="2" spans="1:10" x14ac:dyDescent="0.35">
      <c r="A2" s="8" t="s">
        <v>19</v>
      </c>
      <c r="B2" s="8" t="s">
        <v>20</v>
      </c>
      <c r="C2" s="8" t="s">
        <v>16</v>
      </c>
      <c r="D2" s="8" t="s">
        <v>61</v>
      </c>
      <c r="E2" s="2" t="s">
        <v>7</v>
      </c>
      <c r="F2" s="2" t="s">
        <v>6</v>
      </c>
      <c r="G2" s="2" t="s">
        <v>8</v>
      </c>
    </row>
    <row r="3" spans="1:10" x14ac:dyDescent="0.35">
      <c r="A3" t="s">
        <v>49</v>
      </c>
      <c r="B3">
        <v>1990</v>
      </c>
      <c r="C3">
        <v>105000</v>
      </c>
      <c r="D3">
        <v>21</v>
      </c>
      <c r="E3" s="3">
        <f>C3*C3</f>
        <v>11025000000</v>
      </c>
      <c r="F3" s="3">
        <f>C3*D3</f>
        <v>2205000</v>
      </c>
      <c r="G3" s="3">
        <f>D3*D3</f>
        <v>441</v>
      </c>
    </row>
    <row r="4" spans="1:10" x14ac:dyDescent="0.35">
      <c r="A4" t="s">
        <v>49</v>
      </c>
      <c r="B4">
        <v>1991</v>
      </c>
      <c r="C4">
        <v>105000</v>
      </c>
      <c r="D4">
        <v>473</v>
      </c>
      <c r="E4" s="3">
        <f t="shared" ref="E4:E67" si="0">C4*C4</f>
        <v>11025000000</v>
      </c>
      <c r="F4" s="3">
        <f t="shared" ref="F4:F67" si="1">C4*D4</f>
        <v>49665000</v>
      </c>
      <c r="G4" s="3">
        <f t="shared" ref="G4:G67" si="2">D4*D4</f>
        <v>223729</v>
      </c>
    </row>
    <row r="5" spans="1:10" x14ac:dyDescent="0.35">
      <c r="A5" t="s">
        <v>49</v>
      </c>
      <c r="B5">
        <v>1992</v>
      </c>
      <c r="C5">
        <v>285000</v>
      </c>
      <c r="D5">
        <v>387</v>
      </c>
      <c r="E5" s="3">
        <f t="shared" si="0"/>
        <v>81225000000</v>
      </c>
      <c r="F5" s="3">
        <f t="shared" si="1"/>
        <v>110295000</v>
      </c>
      <c r="G5" s="3">
        <f t="shared" si="2"/>
        <v>149769</v>
      </c>
    </row>
    <row r="6" spans="1:10" x14ac:dyDescent="0.35">
      <c r="A6" t="s">
        <v>49</v>
      </c>
      <c r="B6">
        <v>1993</v>
      </c>
      <c r="C6">
        <v>360000</v>
      </c>
      <c r="D6">
        <v>540</v>
      </c>
      <c r="E6" s="3">
        <f t="shared" si="0"/>
        <v>129600000000</v>
      </c>
      <c r="F6" s="3">
        <f t="shared" si="1"/>
        <v>194400000</v>
      </c>
      <c r="G6" s="3">
        <f t="shared" si="2"/>
        <v>291600</v>
      </c>
    </row>
    <row r="7" spans="1:10" x14ac:dyDescent="0.35">
      <c r="A7" t="s">
        <v>49</v>
      </c>
      <c r="B7">
        <v>1994</v>
      </c>
      <c r="C7">
        <v>1630000</v>
      </c>
      <c r="D7">
        <v>392</v>
      </c>
      <c r="E7" s="3">
        <f t="shared" si="0"/>
        <v>2656900000000</v>
      </c>
      <c r="F7" s="3">
        <f t="shared" si="1"/>
        <v>638960000</v>
      </c>
      <c r="G7" s="3">
        <f t="shared" si="2"/>
        <v>153664</v>
      </c>
      <c r="I7" s="8" t="s">
        <v>10</v>
      </c>
      <c r="J7" s="4">
        <v>153</v>
      </c>
    </row>
    <row r="8" spans="1:10" x14ac:dyDescent="0.35">
      <c r="A8" t="s">
        <v>49</v>
      </c>
      <c r="B8">
        <v>1995</v>
      </c>
      <c r="C8">
        <v>1500000</v>
      </c>
      <c r="D8">
        <v>209</v>
      </c>
      <c r="E8" s="3">
        <f t="shared" si="0"/>
        <v>2250000000000</v>
      </c>
      <c r="F8" s="3">
        <f t="shared" si="1"/>
        <v>313500000</v>
      </c>
      <c r="G8" s="3">
        <f t="shared" si="2"/>
        <v>43681</v>
      </c>
      <c r="I8" s="8" t="s">
        <v>11</v>
      </c>
      <c r="J8" s="4">
        <f>(J7*F157)-(C157*D157)</f>
        <v>3037980024574</v>
      </c>
    </row>
    <row r="9" spans="1:10" x14ac:dyDescent="0.35">
      <c r="A9" t="s">
        <v>49</v>
      </c>
      <c r="B9">
        <v>1995</v>
      </c>
      <c r="C9">
        <v>1400000</v>
      </c>
      <c r="D9">
        <v>262</v>
      </c>
      <c r="E9" s="3">
        <f t="shared" si="0"/>
        <v>1960000000000</v>
      </c>
      <c r="F9" s="3">
        <f t="shared" si="1"/>
        <v>366800000</v>
      </c>
      <c r="G9" s="3">
        <f t="shared" si="2"/>
        <v>68644</v>
      </c>
      <c r="I9" s="8" t="s">
        <v>12</v>
      </c>
      <c r="J9" s="4">
        <f>(J7*E157)-(C157*C157)</f>
        <v>1.4262543613571962E+17</v>
      </c>
    </row>
    <row r="10" spans="1:10" x14ac:dyDescent="0.35">
      <c r="A10" t="s">
        <v>49</v>
      </c>
      <c r="B10">
        <v>1996</v>
      </c>
      <c r="C10">
        <v>1400000</v>
      </c>
      <c r="D10">
        <v>483</v>
      </c>
      <c r="E10" s="3">
        <f t="shared" si="0"/>
        <v>1960000000000</v>
      </c>
      <c r="F10" s="3">
        <f t="shared" si="1"/>
        <v>676200000</v>
      </c>
      <c r="G10" s="3">
        <f t="shared" si="2"/>
        <v>233289</v>
      </c>
      <c r="I10" s="8" t="s">
        <v>13</v>
      </c>
      <c r="J10" s="4">
        <f>(J7*G157)-(D157*D157)</f>
        <v>610550588</v>
      </c>
    </row>
    <row r="11" spans="1:10" x14ac:dyDescent="0.35">
      <c r="A11" t="s">
        <v>49</v>
      </c>
      <c r="B11">
        <v>1997</v>
      </c>
      <c r="C11">
        <v>1400000</v>
      </c>
      <c r="D11">
        <v>550</v>
      </c>
      <c r="E11" s="3">
        <f t="shared" si="0"/>
        <v>1960000000000</v>
      </c>
      <c r="F11" s="3">
        <f t="shared" si="1"/>
        <v>770000000</v>
      </c>
      <c r="G11" s="3">
        <f t="shared" si="2"/>
        <v>302500</v>
      </c>
      <c r="I11" s="8" t="s">
        <v>14</v>
      </c>
      <c r="J11" s="4">
        <f>SQRT(J9*J10)</f>
        <v>9331668869844.2383</v>
      </c>
    </row>
    <row r="12" spans="1:10" x14ac:dyDescent="0.35">
      <c r="A12" t="s">
        <v>49</v>
      </c>
      <c r="B12">
        <v>1998</v>
      </c>
      <c r="C12">
        <v>2000000</v>
      </c>
      <c r="D12">
        <v>547</v>
      </c>
      <c r="E12" s="3">
        <f t="shared" si="0"/>
        <v>4000000000000</v>
      </c>
      <c r="F12" s="3">
        <f t="shared" si="1"/>
        <v>1094000000</v>
      </c>
      <c r="G12" s="3">
        <f t="shared" si="2"/>
        <v>299209</v>
      </c>
      <c r="I12" s="8" t="s">
        <v>15</v>
      </c>
      <c r="J12" s="4">
        <f>J8/J11</f>
        <v>0.32555591791210964</v>
      </c>
    </row>
    <row r="13" spans="1:10" x14ac:dyDescent="0.35">
      <c r="A13" t="s">
        <v>49</v>
      </c>
      <c r="B13">
        <v>1999</v>
      </c>
      <c r="C13">
        <v>2050000</v>
      </c>
      <c r="D13">
        <v>614</v>
      </c>
      <c r="E13" s="3">
        <f t="shared" si="0"/>
        <v>4202500000000</v>
      </c>
      <c r="F13" s="3">
        <f t="shared" si="1"/>
        <v>1258700000</v>
      </c>
      <c r="G13" s="3">
        <f t="shared" si="2"/>
        <v>376996</v>
      </c>
    </row>
    <row r="14" spans="1:10" x14ac:dyDescent="0.35">
      <c r="A14" t="s">
        <v>49</v>
      </c>
      <c r="B14">
        <v>2000</v>
      </c>
      <c r="C14">
        <v>3333333</v>
      </c>
      <c r="D14">
        <v>618</v>
      </c>
      <c r="E14" s="3">
        <f t="shared" si="0"/>
        <v>11111108888889</v>
      </c>
      <c r="F14" s="3">
        <f t="shared" si="1"/>
        <v>2059999794</v>
      </c>
      <c r="G14" s="3">
        <f t="shared" si="2"/>
        <v>381924</v>
      </c>
    </row>
    <row r="15" spans="1:10" x14ac:dyDescent="0.35">
      <c r="A15" t="s">
        <v>49</v>
      </c>
      <c r="B15">
        <v>2001</v>
      </c>
      <c r="C15">
        <v>4833333</v>
      </c>
      <c r="D15">
        <v>609</v>
      </c>
      <c r="E15" s="3">
        <f t="shared" si="0"/>
        <v>23361107888889</v>
      </c>
      <c r="F15" s="3">
        <f t="shared" si="1"/>
        <v>2943499797</v>
      </c>
      <c r="G15" s="3">
        <f t="shared" si="2"/>
        <v>370881</v>
      </c>
    </row>
    <row r="16" spans="1:10" x14ac:dyDescent="0.35">
      <c r="A16" t="s">
        <v>50</v>
      </c>
      <c r="B16">
        <v>1988</v>
      </c>
      <c r="C16">
        <v>150000</v>
      </c>
      <c r="D16">
        <v>545</v>
      </c>
      <c r="E16" s="3">
        <f t="shared" si="0"/>
        <v>22500000000</v>
      </c>
      <c r="F16" s="3">
        <f t="shared" si="1"/>
        <v>81750000</v>
      </c>
      <c r="G16" s="3">
        <f t="shared" si="2"/>
        <v>297025</v>
      </c>
    </row>
    <row r="17" spans="1:7" x14ac:dyDescent="0.35">
      <c r="A17" t="s">
        <v>50</v>
      </c>
      <c r="B17">
        <v>1989</v>
      </c>
      <c r="C17">
        <v>150000</v>
      </c>
      <c r="D17">
        <v>623</v>
      </c>
      <c r="E17" s="3">
        <f t="shared" si="0"/>
        <v>22500000000</v>
      </c>
      <c r="F17" s="3">
        <f t="shared" si="1"/>
        <v>93450000</v>
      </c>
      <c r="G17" s="3">
        <f t="shared" si="2"/>
        <v>388129</v>
      </c>
    </row>
    <row r="18" spans="1:7" x14ac:dyDescent="0.35">
      <c r="A18" t="s">
        <v>50</v>
      </c>
      <c r="B18">
        <v>1990</v>
      </c>
      <c r="C18">
        <v>390000</v>
      </c>
      <c r="D18">
        <v>586</v>
      </c>
      <c r="E18" s="3">
        <f t="shared" si="0"/>
        <v>152100000000</v>
      </c>
      <c r="F18" s="3">
        <f t="shared" si="1"/>
        <v>228540000</v>
      </c>
      <c r="G18" s="3">
        <f t="shared" si="2"/>
        <v>343396</v>
      </c>
    </row>
    <row r="19" spans="1:7" x14ac:dyDescent="0.35">
      <c r="A19" t="s">
        <v>50</v>
      </c>
      <c r="B19">
        <v>1991</v>
      </c>
      <c r="C19">
        <v>1300000</v>
      </c>
      <c r="D19">
        <v>637</v>
      </c>
      <c r="E19" s="3">
        <f t="shared" si="0"/>
        <v>1690000000000</v>
      </c>
      <c r="F19" s="3">
        <f t="shared" si="1"/>
        <v>828100000</v>
      </c>
      <c r="G19" s="3">
        <f t="shared" si="2"/>
        <v>405769</v>
      </c>
    </row>
    <row r="20" spans="1:7" x14ac:dyDescent="0.35">
      <c r="A20" t="s">
        <v>50</v>
      </c>
      <c r="B20">
        <v>1992</v>
      </c>
      <c r="C20">
        <v>2983333</v>
      </c>
      <c r="D20">
        <v>571</v>
      </c>
      <c r="E20" s="3">
        <f t="shared" si="0"/>
        <v>8900275788889</v>
      </c>
      <c r="F20" s="3">
        <f t="shared" si="1"/>
        <v>1703483143</v>
      </c>
      <c r="G20" s="3">
        <f t="shared" si="2"/>
        <v>326041</v>
      </c>
    </row>
    <row r="21" spans="1:7" x14ac:dyDescent="0.35">
      <c r="A21" t="s">
        <v>50</v>
      </c>
      <c r="B21">
        <v>1993</v>
      </c>
      <c r="C21">
        <v>4933333</v>
      </c>
      <c r="D21">
        <v>589</v>
      </c>
      <c r="E21" s="3">
        <f t="shared" si="0"/>
        <v>24337774488889</v>
      </c>
      <c r="F21" s="3">
        <f t="shared" si="1"/>
        <v>2905733137</v>
      </c>
      <c r="G21" s="3">
        <f t="shared" si="2"/>
        <v>346921</v>
      </c>
    </row>
    <row r="22" spans="1:7" x14ac:dyDescent="0.35">
      <c r="A22" t="s">
        <v>50</v>
      </c>
      <c r="B22">
        <v>1994</v>
      </c>
      <c r="C22">
        <v>5433334</v>
      </c>
      <c r="D22">
        <v>392</v>
      </c>
      <c r="E22" s="3">
        <f t="shared" si="0"/>
        <v>29521118355556</v>
      </c>
      <c r="F22" s="3">
        <f t="shared" si="1"/>
        <v>2129866928</v>
      </c>
      <c r="G22" s="3">
        <f t="shared" si="2"/>
        <v>153664</v>
      </c>
    </row>
    <row r="23" spans="1:7" x14ac:dyDescent="0.35">
      <c r="A23" t="s">
        <v>50</v>
      </c>
      <c r="B23">
        <v>1995</v>
      </c>
      <c r="C23">
        <v>5500000</v>
      </c>
      <c r="D23">
        <v>517</v>
      </c>
      <c r="E23" s="3">
        <f t="shared" si="0"/>
        <v>30250000000000</v>
      </c>
      <c r="F23" s="3">
        <f t="shared" si="1"/>
        <v>2843500000</v>
      </c>
      <c r="G23" s="3">
        <f t="shared" si="2"/>
        <v>267289</v>
      </c>
    </row>
    <row r="24" spans="1:7" x14ac:dyDescent="0.35">
      <c r="A24" t="s">
        <v>50</v>
      </c>
      <c r="B24">
        <v>1996</v>
      </c>
      <c r="C24">
        <v>4279379</v>
      </c>
      <c r="D24">
        <v>588</v>
      </c>
      <c r="E24" s="3">
        <f t="shared" si="0"/>
        <v>18313084625641</v>
      </c>
      <c r="F24" s="3">
        <f t="shared" si="1"/>
        <v>2516274852</v>
      </c>
      <c r="G24" s="3">
        <f t="shared" si="2"/>
        <v>345744</v>
      </c>
    </row>
    <row r="25" spans="1:7" x14ac:dyDescent="0.35">
      <c r="A25" t="s">
        <v>50</v>
      </c>
      <c r="B25">
        <v>1997</v>
      </c>
      <c r="C25">
        <v>6354379</v>
      </c>
      <c r="D25">
        <v>412</v>
      </c>
      <c r="E25" s="3">
        <f t="shared" si="0"/>
        <v>40378132475641</v>
      </c>
      <c r="F25" s="3">
        <f t="shared" si="1"/>
        <v>2618004148</v>
      </c>
      <c r="G25" s="3">
        <f t="shared" si="2"/>
        <v>169744</v>
      </c>
    </row>
    <row r="26" spans="1:7" x14ac:dyDescent="0.35">
      <c r="A26" t="s">
        <v>50</v>
      </c>
      <c r="B26">
        <v>1998</v>
      </c>
      <c r="C26">
        <v>6343771</v>
      </c>
      <c r="D26">
        <v>588</v>
      </c>
      <c r="E26" s="3">
        <f t="shared" si="0"/>
        <v>40243430500441</v>
      </c>
      <c r="F26" s="3">
        <f t="shared" si="1"/>
        <v>3730137348</v>
      </c>
      <c r="G26" s="3">
        <f t="shared" si="2"/>
        <v>345744</v>
      </c>
    </row>
    <row r="27" spans="1:7" x14ac:dyDescent="0.35">
      <c r="A27" t="s">
        <v>50</v>
      </c>
      <c r="B27">
        <v>1999</v>
      </c>
      <c r="C27">
        <v>7049966</v>
      </c>
      <c r="D27">
        <v>563</v>
      </c>
      <c r="E27" s="3">
        <f t="shared" si="0"/>
        <v>49702020601156</v>
      </c>
      <c r="F27" s="3">
        <f t="shared" si="1"/>
        <v>3969130858</v>
      </c>
      <c r="G27" s="3">
        <f t="shared" si="2"/>
        <v>316969</v>
      </c>
    </row>
    <row r="28" spans="1:7" x14ac:dyDescent="0.35">
      <c r="A28" t="s">
        <v>50</v>
      </c>
      <c r="B28">
        <v>2000</v>
      </c>
      <c r="C28">
        <v>7196656</v>
      </c>
      <c r="D28">
        <v>610</v>
      </c>
      <c r="E28" s="3">
        <f t="shared" si="0"/>
        <v>51791857582336</v>
      </c>
      <c r="F28" s="3">
        <f t="shared" si="1"/>
        <v>4389960160</v>
      </c>
      <c r="G28" s="3">
        <f t="shared" si="2"/>
        <v>372100</v>
      </c>
    </row>
    <row r="29" spans="1:7" x14ac:dyDescent="0.35">
      <c r="A29" t="s">
        <v>50</v>
      </c>
      <c r="B29">
        <v>2001</v>
      </c>
      <c r="C29">
        <v>7750000</v>
      </c>
      <c r="D29">
        <v>575</v>
      </c>
      <c r="E29" s="3">
        <f t="shared" si="0"/>
        <v>60062500000000</v>
      </c>
      <c r="F29" s="3">
        <f t="shared" si="1"/>
        <v>4456250000</v>
      </c>
      <c r="G29" s="3">
        <f t="shared" si="2"/>
        <v>330625</v>
      </c>
    </row>
    <row r="30" spans="1:7" x14ac:dyDescent="0.35">
      <c r="A30" t="s">
        <v>51</v>
      </c>
      <c r="B30">
        <v>1989</v>
      </c>
      <c r="C30">
        <v>100000</v>
      </c>
      <c r="D30">
        <v>8</v>
      </c>
      <c r="E30" s="3">
        <f t="shared" si="0"/>
        <v>10000000000</v>
      </c>
      <c r="F30" s="3">
        <f t="shared" si="1"/>
        <v>800000</v>
      </c>
      <c r="G30" s="3">
        <f t="shared" si="2"/>
        <v>64</v>
      </c>
    </row>
    <row r="31" spans="1:7" x14ac:dyDescent="0.35">
      <c r="A31" t="s">
        <v>51</v>
      </c>
      <c r="B31">
        <v>1990</v>
      </c>
      <c r="C31">
        <v>100000</v>
      </c>
      <c r="D31">
        <v>358</v>
      </c>
      <c r="E31" s="3">
        <f t="shared" si="0"/>
        <v>10000000000</v>
      </c>
      <c r="F31" s="3">
        <f t="shared" si="1"/>
        <v>35800000</v>
      </c>
      <c r="G31" s="3">
        <f t="shared" si="2"/>
        <v>128164</v>
      </c>
    </row>
    <row r="32" spans="1:7" x14ac:dyDescent="0.35">
      <c r="A32" t="s">
        <v>51</v>
      </c>
      <c r="B32">
        <v>1991</v>
      </c>
      <c r="C32">
        <v>293667</v>
      </c>
      <c r="D32">
        <v>454</v>
      </c>
      <c r="E32" s="3">
        <f t="shared" si="0"/>
        <v>86240306889</v>
      </c>
      <c r="F32" s="3">
        <f t="shared" si="1"/>
        <v>133324818</v>
      </c>
      <c r="G32" s="3">
        <f t="shared" si="2"/>
        <v>206116</v>
      </c>
    </row>
    <row r="33" spans="1:7" x14ac:dyDescent="0.35">
      <c r="A33" t="s">
        <v>51</v>
      </c>
      <c r="B33">
        <v>1992</v>
      </c>
      <c r="C33">
        <v>387500</v>
      </c>
      <c r="D33">
        <v>458</v>
      </c>
      <c r="E33" s="3">
        <f t="shared" si="0"/>
        <v>150156250000</v>
      </c>
      <c r="F33" s="3">
        <f t="shared" si="1"/>
        <v>177475000</v>
      </c>
      <c r="G33" s="3">
        <f t="shared" si="2"/>
        <v>209764</v>
      </c>
    </row>
    <row r="34" spans="1:7" x14ac:dyDescent="0.35">
      <c r="A34" t="s">
        <v>51</v>
      </c>
      <c r="B34">
        <v>1993</v>
      </c>
      <c r="C34">
        <v>1562500</v>
      </c>
      <c r="D34">
        <v>551</v>
      </c>
      <c r="E34" s="3">
        <f t="shared" si="0"/>
        <v>2441406250000</v>
      </c>
      <c r="F34" s="3">
        <f t="shared" si="1"/>
        <v>860937500</v>
      </c>
      <c r="G34" s="3">
        <f t="shared" si="2"/>
        <v>303601</v>
      </c>
    </row>
    <row r="35" spans="1:7" x14ac:dyDescent="0.35">
      <c r="A35" t="s">
        <v>51</v>
      </c>
      <c r="B35">
        <v>1994</v>
      </c>
      <c r="C35">
        <v>3750000</v>
      </c>
      <c r="D35">
        <v>384</v>
      </c>
      <c r="E35" s="3">
        <f t="shared" si="0"/>
        <v>14062500000000</v>
      </c>
      <c r="F35" s="3">
        <f t="shared" si="1"/>
        <v>1440000000</v>
      </c>
      <c r="G35" s="3">
        <f t="shared" si="2"/>
        <v>147456</v>
      </c>
    </row>
    <row r="36" spans="1:7" x14ac:dyDescent="0.35">
      <c r="A36" t="s">
        <v>51</v>
      </c>
      <c r="B36">
        <v>1995</v>
      </c>
      <c r="C36">
        <v>5750000</v>
      </c>
      <c r="D36">
        <v>492</v>
      </c>
      <c r="E36" s="3">
        <f t="shared" si="0"/>
        <v>33062500000000</v>
      </c>
      <c r="F36" s="3">
        <f t="shared" si="1"/>
        <v>2829000000</v>
      </c>
      <c r="G36" s="3">
        <f t="shared" si="2"/>
        <v>242064</v>
      </c>
    </row>
    <row r="37" spans="1:7" x14ac:dyDescent="0.35">
      <c r="A37" t="s">
        <v>51</v>
      </c>
      <c r="B37">
        <v>1996</v>
      </c>
      <c r="C37">
        <v>6500000</v>
      </c>
      <c r="D37">
        <v>398</v>
      </c>
      <c r="E37" s="3">
        <f t="shared" si="0"/>
        <v>42250000000000</v>
      </c>
      <c r="F37" s="3">
        <f t="shared" si="1"/>
        <v>2587000000</v>
      </c>
      <c r="G37" s="3">
        <f t="shared" si="2"/>
        <v>158404</v>
      </c>
    </row>
    <row r="38" spans="1:7" x14ac:dyDescent="0.35">
      <c r="A38" t="s">
        <v>51</v>
      </c>
      <c r="B38">
        <v>1997</v>
      </c>
      <c r="C38">
        <v>6500000</v>
      </c>
      <c r="D38">
        <v>524</v>
      </c>
      <c r="E38" s="3">
        <f t="shared" si="0"/>
        <v>42250000000000</v>
      </c>
      <c r="F38" s="3">
        <f t="shared" si="1"/>
        <v>3406000000</v>
      </c>
      <c r="G38" s="3">
        <f t="shared" si="2"/>
        <v>274576</v>
      </c>
    </row>
    <row r="39" spans="1:7" x14ac:dyDescent="0.35">
      <c r="A39" t="s">
        <v>51</v>
      </c>
      <c r="B39">
        <v>1998</v>
      </c>
      <c r="C39">
        <v>3750000</v>
      </c>
      <c r="D39">
        <v>557</v>
      </c>
      <c r="E39" s="3">
        <f t="shared" si="0"/>
        <v>14062500000000</v>
      </c>
      <c r="F39" s="3">
        <f t="shared" si="1"/>
        <v>2088750000</v>
      </c>
      <c r="G39" s="3">
        <f t="shared" si="2"/>
        <v>310249</v>
      </c>
    </row>
    <row r="40" spans="1:7" x14ac:dyDescent="0.35">
      <c r="A40" t="s">
        <v>51</v>
      </c>
      <c r="B40">
        <v>1999</v>
      </c>
      <c r="C40">
        <v>4250000</v>
      </c>
      <c r="D40">
        <v>581</v>
      </c>
      <c r="E40" s="3">
        <f t="shared" si="0"/>
        <v>18062500000000</v>
      </c>
      <c r="F40" s="3">
        <f t="shared" si="1"/>
        <v>2469250000</v>
      </c>
      <c r="G40" s="3">
        <f t="shared" si="2"/>
        <v>337561</v>
      </c>
    </row>
    <row r="41" spans="1:7" x14ac:dyDescent="0.35">
      <c r="A41" t="s">
        <v>51</v>
      </c>
      <c r="B41">
        <v>2000</v>
      </c>
      <c r="C41">
        <v>6350000</v>
      </c>
      <c r="D41">
        <v>565</v>
      </c>
      <c r="E41" s="3">
        <f t="shared" si="0"/>
        <v>40322500000000</v>
      </c>
      <c r="F41" s="3">
        <f t="shared" si="1"/>
        <v>3587750000</v>
      </c>
      <c r="G41" s="3">
        <f t="shared" si="2"/>
        <v>319225</v>
      </c>
    </row>
    <row r="42" spans="1:7" x14ac:dyDescent="0.35">
      <c r="A42" t="s">
        <v>51</v>
      </c>
      <c r="B42">
        <v>2001</v>
      </c>
      <c r="C42">
        <v>6700000</v>
      </c>
      <c r="D42">
        <v>572</v>
      </c>
      <c r="E42" s="3">
        <f t="shared" si="0"/>
        <v>44890000000000</v>
      </c>
      <c r="F42" s="3">
        <f t="shared" si="1"/>
        <v>3832400000</v>
      </c>
      <c r="G42" s="3">
        <f t="shared" si="2"/>
        <v>327184</v>
      </c>
    </row>
    <row r="43" spans="1:7" x14ac:dyDescent="0.35">
      <c r="A43" t="s">
        <v>52</v>
      </c>
      <c r="B43">
        <v>1991</v>
      </c>
      <c r="C43">
        <v>250000</v>
      </c>
      <c r="D43">
        <v>554</v>
      </c>
      <c r="E43" s="3">
        <f t="shared" si="0"/>
        <v>62500000000</v>
      </c>
      <c r="F43" s="3">
        <f t="shared" si="1"/>
        <v>138500000</v>
      </c>
      <c r="G43" s="3">
        <f t="shared" si="2"/>
        <v>306916</v>
      </c>
    </row>
    <row r="44" spans="1:7" x14ac:dyDescent="0.35">
      <c r="A44" t="s">
        <v>52</v>
      </c>
      <c r="B44">
        <v>1992</v>
      </c>
      <c r="C44">
        <v>350000</v>
      </c>
      <c r="D44">
        <v>586</v>
      </c>
      <c r="E44" s="3">
        <f t="shared" si="0"/>
        <v>122500000000</v>
      </c>
      <c r="F44" s="3">
        <f t="shared" si="1"/>
        <v>205100000</v>
      </c>
      <c r="G44" s="3">
        <f t="shared" si="2"/>
        <v>343396</v>
      </c>
    </row>
    <row r="45" spans="1:7" x14ac:dyDescent="0.35">
      <c r="A45" t="s">
        <v>52</v>
      </c>
      <c r="B45">
        <v>1993</v>
      </c>
      <c r="C45">
        <v>655000</v>
      </c>
      <c r="D45">
        <v>535</v>
      </c>
      <c r="E45" s="3">
        <f t="shared" si="0"/>
        <v>429025000000</v>
      </c>
      <c r="F45" s="3">
        <f t="shared" si="1"/>
        <v>350425000</v>
      </c>
      <c r="G45" s="3">
        <f t="shared" si="2"/>
        <v>286225</v>
      </c>
    </row>
    <row r="46" spans="1:7" x14ac:dyDescent="0.35">
      <c r="A46" t="s">
        <v>52</v>
      </c>
      <c r="B46">
        <v>1994</v>
      </c>
      <c r="C46">
        <v>2525000</v>
      </c>
      <c r="D46">
        <v>400</v>
      </c>
      <c r="E46" s="3">
        <f t="shared" si="0"/>
        <v>6375625000000</v>
      </c>
      <c r="F46" s="3">
        <f t="shared" si="1"/>
        <v>1010000000</v>
      </c>
      <c r="G46" s="3">
        <f t="shared" si="2"/>
        <v>160000</v>
      </c>
    </row>
    <row r="47" spans="1:7" x14ac:dyDescent="0.35">
      <c r="A47" t="s">
        <v>52</v>
      </c>
      <c r="B47">
        <v>1995</v>
      </c>
      <c r="C47">
        <v>6875000</v>
      </c>
      <c r="D47">
        <v>448</v>
      </c>
      <c r="E47" s="3">
        <f t="shared" si="0"/>
        <v>47265625000000</v>
      </c>
      <c r="F47" s="3">
        <f t="shared" si="1"/>
        <v>3080000000</v>
      </c>
      <c r="G47" s="3">
        <f t="shared" si="2"/>
        <v>200704</v>
      </c>
    </row>
    <row r="48" spans="1:7" x14ac:dyDescent="0.35">
      <c r="A48" t="s">
        <v>52</v>
      </c>
      <c r="B48">
        <v>1996</v>
      </c>
      <c r="C48">
        <v>4875000</v>
      </c>
      <c r="D48">
        <v>568</v>
      </c>
      <c r="E48" s="3">
        <f t="shared" si="0"/>
        <v>23765625000000</v>
      </c>
      <c r="F48" s="3">
        <f t="shared" si="1"/>
        <v>2769000000</v>
      </c>
      <c r="G48" s="3">
        <f t="shared" si="2"/>
        <v>322624</v>
      </c>
    </row>
    <row r="49" spans="1:7" x14ac:dyDescent="0.35">
      <c r="A49" t="s">
        <v>52</v>
      </c>
      <c r="B49">
        <v>1997</v>
      </c>
      <c r="C49">
        <v>8040000</v>
      </c>
      <c r="D49">
        <v>566</v>
      </c>
      <c r="E49" s="3">
        <f t="shared" si="0"/>
        <v>64641600000000</v>
      </c>
      <c r="F49" s="3">
        <f t="shared" si="1"/>
        <v>4550640000</v>
      </c>
      <c r="G49" s="3">
        <f t="shared" si="2"/>
        <v>320356</v>
      </c>
    </row>
    <row r="50" spans="1:7" x14ac:dyDescent="0.35">
      <c r="A50" t="s">
        <v>52</v>
      </c>
      <c r="B50">
        <v>1998</v>
      </c>
      <c r="C50">
        <v>7945000</v>
      </c>
      <c r="D50">
        <v>540</v>
      </c>
      <c r="E50" s="3">
        <f t="shared" si="0"/>
        <v>63123025000000</v>
      </c>
      <c r="F50" s="3">
        <f t="shared" si="1"/>
        <v>4290300000</v>
      </c>
      <c r="G50" s="3">
        <f t="shared" si="2"/>
        <v>291600</v>
      </c>
    </row>
    <row r="51" spans="1:7" x14ac:dyDescent="0.35">
      <c r="A51" t="s">
        <v>52</v>
      </c>
      <c r="B51">
        <v>1999</v>
      </c>
      <c r="C51">
        <v>6500000</v>
      </c>
      <c r="D51">
        <v>562</v>
      </c>
      <c r="E51" s="3">
        <f t="shared" si="0"/>
        <v>42250000000000</v>
      </c>
      <c r="F51" s="3">
        <f t="shared" si="1"/>
        <v>3653000000</v>
      </c>
      <c r="G51" s="3">
        <f t="shared" si="2"/>
        <v>315844</v>
      </c>
    </row>
    <row r="52" spans="1:7" x14ac:dyDescent="0.35">
      <c r="A52" t="s">
        <v>52</v>
      </c>
      <c r="B52">
        <v>2000</v>
      </c>
      <c r="C52">
        <v>6500000</v>
      </c>
      <c r="D52">
        <v>590</v>
      </c>
      <c r="E52" s="3">
        <f t="shared" si="0"/>
        <v>42250000000000</v>
      </c>
      <c r="F52" s="3">
        <f t="shared" si="1"/>
        <v>3835000000</v>
      </c>
      <c r="G52" s="3">
        <f t="shared" si="2"/>
        <v>348100</v>
      </c>
    </row>
    <row r="53" spans="1:7" x14ac:dyDescent="0.35">
      <c r="A53" t="s">
        <v>52</v>
      </c>
      <c r="B53">
        <v>2001</v>
      </c>
      <c r="C53">
        <v>6500000</v>
      </c>
      <c r="D53">
        <v>600</v>
      </c>
      <c r="E53" s="3">
        <f t="shared" si="0"/>
        <v>42250000000000</v>
      </c>
      <c r="F53" s="3">
        <f t="shared" si="1"/>
        <v>3900000000</v>
      </c>
      <c r="G53" s="3">
        <f t="shared" si="2"/>
        <v>360000</v>
      </c>
    </row>
    <row r="54" spans="1:7" x14ac:dyDescent="0.35">
      <c r="A54" t="s">
        <v>53</v>
      </c>
      <c r="B54">
        <v>1990</v>
      </c>
      <c r="C54">
        <v>100000</v>
      </c>
      <c r="D54">
        <v>5</v>
      </c>
      <c r="E54" s="3">
        <f t="shared" si="0"/>
        <v>10000000000</v>
      </c>
      <c r="F54" s="3">
        <f t="shared" si="1"/>
        <v>500000</v>
      </c>
      <c r="G54" s="3">
        <f t="shared" si="2"/>
        <v>25</v>
      </c>
    </row>
    <row r="55" spans="1:7" x14ac:dyDescent="0.35">
      <c r="A55" t="s">
        <v>53</v>
      </c>
      <c r="B55">
        <v>1990</v>
      </c>
      <c r="C55">
        <v>110500</v>
      </c>
      <c r="D55">
        <v>15</v>
      </c>
      <c r="E55" s="3">
        <f t="shared" si="0"/>
        <v>12210250000</v>
      </c>
      <c r="F55" s="3">
        <f t="shared" si="1"/>
        <v>1657500</v>
      </c>
      <c r="G55" s="3">
        <f t="shared" si="2"/>
        <v>225</v>
      </c>
    </row>
    <row r="56" spans="1:7" x14ac:dyDescent="0.35">
      <c r="A56" t="s">
        <v>53</v>
      </c>
      <c r="B56">
        <v>1992</v>
      </c>
      <c r="C56">
        <v>110500</v>
      </c>
      <c r="D56">
        <v>341</v>
      </c>
      <c r="E56" s="3">
        <f t="shared" si="0"/>
        <v>12210250000</v>
      </c>
      <c r="F56" s="3">
        <f t="shared" si="1"/>
        <v>37680500</v>
      </c>
      <c r="G56" s="3">
        <f t="shared" si="2"/>
        <v>116281</v>
      </c>
    </row>
    <row r="57" spans="1:7" x14ac:dyDescent="0.35">
      <c r="A57" t="s">
        <v>53</v>
      </c>
      <c r="B57">
        <v>1993</v>
      </c>
      <c r="C57">
        <v>210000</v>
      </c>
      <c r="D57">
        <v>482</v>
      </c>
      <c r="E57" s="3">
        <f t="shared" si="0"/>
        <v>44100000000</v>
      </c>
      <c r="F57" s="3">
        <f t="shared" si="1"/>
        <v>101220000</v>
      </c>
      <c r="G57" s="3">
        <f t="shared" si="2"/>
        <v>232324</v>
      </c>
    </row>
    <row r="58" spans="1:7" x14ac:dyDescent="0.35">
      <c r="A58" t="s">
        <v>53</v>
      </c>
      <c r="B58">
        <v>1994</v>
      </c>
      <c r="C58">
        <v>1415000</v>
      </c>
      <c r="D58">
        <v>422</v>
      </c>
      <c r="E58" s="3">
        <f t="shared" si="0"/>
        <v>2002225000000</v>
      </c>
      <c r="F58" s="3">
        <f t="shared" si="1"/>
        <v>597130000</v>
      </c>
      <c r="G58" s="3">
        <f t="shared" si="2"/>
        <v>178084</v>
      </c>
    </row>
    <row r="59" spans="1:7" x14ac:dyDescent="0.35">
      <c r="A59" t="s">
        <v>53</v>
      </c>
      <c r="B59">
        <v>1995</v>
      </c>
      <c r="C59">
        <v>3000000</v>
      </c>
      <c r="D59">
        <v>344</v>
      </c>
      <c r="E59" s="3">
        <f t="shared" si="0"/>
        <v>9000000000000</v>
      </c>
      <c r="F59" s="3">
        <f t="shared" si="1"/>
        <v>1032000000</v>
      </c>
      <c r="G59" s="3">
        <f t="shared" si="2"/>
        <v>118336</v>
      </c>
    </row>
    <row r="60" spans="1:7" x14ac:dyDescent="0.35">
      <c r="A60" t="s">
        <v>53</v>
      </c>
      <c r="B60">
        <v>1996</v>
      </c>
      <c r="C60">
        <v>3050000</v>
      </c>
      <c r="D60">
        <v>540</v>
      </c>
      <c r="E60" s="3">
        <f t="shared" si="0"/>
        <v>9302500000000</v>
      </c>
      <c r="F60" s="3">
        <f t="shared" si="1"/>
        <v>1647000000</v>
      </c>
      <c r="G60" s="3">
        <f t="shared" si="2"/>
        <v>291600</v>
      </c>
    </row>
    <row r="61" spans="1:7" x14ac:dyDescent="0.35">
      <c r="A61" t="s">
        <v>53</v>
      </c>
      <c r="B61">
        <v>1997</v>
      </c>
      <c r="C61">
        <v>4500000</v>
      </c>
      <c r="D61">
        <v>538</v>
      </c>
      <c r="E61" s="3">
        <f t="shared" si="0"/>
        <v>20250000000000</v>
      </c>
      <c r="F61" s="3">
        <f t="shared" si="1"/>
        <v>2421000000</v>
      </c>
      <c r="G61" s="3">
        <f t="shared" si="2"/>
        <v>289444</v>
      </c>
    </row>
    <row r="62" spans="1:7" x14ac:dyDescent="0.35">
      <c r="A62" t="s">
        <v>53</v>
      </c>
      <c r="B62">
        <v>1998</v>
      </c>
      <c r="C62">
        <v>5020000</v>
      </c>
      <c r="D62">
        <v>584</v>
      </c>
      <c r="E62" s="3">
        <f t="shared" si="0"/>
        <v>25200400000000</v>
      </c>
      <c r="F62" s="3">
        <f t="shared" si="1"/>
        <v>2931680000</v>
      </c>
      <c r="G62" s="3">
        <f t="shared" si="2"/>
        <v>341056</v>
      </c>
    </row>
    <row r="63" spans="1:7" x14ac:dyDescent="0.35">
      <c r="A63" t="s">
        <v>53</v>
      </c>
      <c r="B63">
        <v>2000</v>
      </c>
      <c r="C63">
        <v>5250000</v>
      </c>
      <c r="D63">
        <v>454</v>
      </c>
      <c r="E63" s="3">
        <f t="shared" si="0"/>
        <v>27562500000000</v>
      </c>
      <c r="F63" s="3">
        <f t="shared" si="1"/>
        <v>2383500000</v>
      </c>
      <c r="G63" s="3">
        <f t="shared" si="2"/>
        <v>206116</v>
      </c>
    </row>
    <row r="64" spans="1:7" x14ac:dyDescent="0.35">
      <c r="A64" t="s">
        <v>53</v>
      </c>
      <c r="B64">
        <v>2001</v>
      </c>
      <c r="C64">
        <v>5250000</v>
      </c>
      <c r="D64">
        <v>513</v>
      </c>
      <c r="E64" s="3">
        <f t="shared" si="0"/>
        <v>27562500000000</v>
      </c>
      <c r="F64" s="3">
        <f t="shared" si="1"/>
        <v>2693250000</v>
      </c>
      <c r="G64" s="3">
        <f t="shared" si="2"/>
        <v>263169</v>
      </c>
    </row>
    <row r="65" spans="1:7" x14ac:dyDescent="0.35">
      <c r="A65" t="s">
        <v>54</v>
      </c>
      <c r="B65">
        <v>1990</v>
      </c>
      <c r="C65">
        <v>105000</v>
      </c>
      <c r="D65">
        <v>20</v>
      </c>
      <c r="E65" s="3">
        <f t="shared" si="0"/>
        <v>11025000000</v>
      </c>
      <c r="F65" s="3">
        <f t="shared" si="1"/>
        <v>2100000</v>
      </c>
      <c r="G65" s="3">
        <f t="shared" si="2"/>
        <v>400</v>
      </c>
    </row>
    <row r="66" spans="1:7" x14ac:dyDescent="0.35">
      <c r="A66" t="s">
        <v>54</v>
      </c>
      <c r="B66">
        <v>1992</v>
      </c>
      <c r="C66">
        <v>120000</v>
      </c>
      <c r="D66">
        <v>91</v>
      </c>
      <c r="E66" s="3">
        <f t="shared" si="0"/>
        <v>14400000000</v>
      </c>
      <c r="F66" s="3">
        <f t="shared" si="1"/>
        <v>10920000</v>
      </c>
      <c r="G66" s="3">
        <f t="shared" si="2"/>
        <v>8281</v>
      </c>
    </row>
    <row r="67" spans="1:7" x14ac:dyDescent="0.35">
      <c r="A67" t="s">
        <v>54</v>
      </c>
      <c r="B67">
        <v>1993</v>
      </c>
      <c r="C67">
        <v>125000</v>
      </c>
      <c r="D67">
        <v>595</v>
      </c>
      <c r="E67" s="3">
        <f t="shared" si="0"/>
        <v>15625000000</v>
      </c>
      <c r="F67" s="3">
        <f t="shared" si="1"/>
        <v>74375000</v>
      </c>
      <c r="G67" s="3">
        <f t="shared" si="2"/>
        <v>354025</v>
      </c>
    </row>
    <row r="68" spans="1:7" x14ac:dyDescent="0.35">
      <c r="A68" t="s">
        <v>54</v>
      </c>
      <c r="B68">
        <v>1994</v>
      </c>
      <c r="C68">
        <v>230000</v>
      </c>
      <c r="D68">
        <v>451</v>
      </c>
      <c r="E68" s="3">
        <f t="shared" ref="E68:E131" si="3">C68*C68</f>
        <v>52900000000</v>
      </c>
      <c r="F68" s="3">
        <f t="shared" ref="F68:F131" si="4">C68*D68</f>
        <v>103730000</v>
      </c>
      <c r="G68" s="3">
        <f t="shared" ref="G68:G131" si="5">D68*D68</f>
        <v>203401</v>
      </c>
    </row>
    <row r="69" spans="1:7" x14ac:dyDescent="0.35">
      <c r="A69" t="s">
        <v>54</v>
      </c>
      <c r="B69">
        <v>1995</v>
      </c>
      <c r="C69">
        <v>510000</v>
      </c>
      <c r="D69">
        <v>483</v>
      </c>
      <c r="E69" s="3">
        <f t="shared" si="3"/>
        <v>260100000000</v>
      </c>
      <c r="F69" s="3">
        <f t="shared" si="4"/>
        <v>246330000</v>
      </c>
      <c r="G69" s="3">
        <f t="shared" si="5"/>
        <v>233289</v>
      </c>
    </row>
    <row r="70" spans="1:7" x14ac:dyDescent="0.35">
      <c r="A70" t="s">
        <v>54</v>
      </c>
      <c r="B70">
        <v>1996</v>
      </c>
      <c r="C70">
        <v>1800000</v>
      </c>
      <c r="D70">
        <v>597</v>
      </c>
      <c r="E70" s="3">
        <f t="shared" si="3"/>
        <v>3240000000000</v>
      </c>
      <c r="F70" s="3">
        <f t="shared" si="4"/>
        <v>1074600000</v>
      </c>
      <c r="G70" s="3">
        <f t="shared" si="5"/>
        <v>356409</v>
      </c>
    </row>
    <row r="71" spans="1:7" x14ac:dyDescent="0.35">
      <c r="A71" t="s">
        <v>54</v>
      </c>
      <c r="B71">
        <v>1997</v>
      </c>
      <c r="C71">
        <v>2800000</v>
      </c>
      <c r="D71">
        <v>405</v>
      </c>
      <c r="E71" s="3">
        <f t="shared" si="3"/>
        <v>7840000000000</v>
      </c>
      <c r="F71" s="3">
        <f t="shared" si="4"/>
        <v>1134000000</v>
      </c>
      <c r="G71" s="3">
        <f t="shared" si="5"/>
        <v>164025</v>
      </c>
    </row>
    <row r="72" spans="1:7" x14ac:dyDescent="0.35">
      <c r="A72" t="s">
        <v>54</v>
      </c>
      <c r="B72">
        <v>1998</v>
      </c>
      <c r="C72">
        <v>2240000</v>
      </c>
      <c r="D72">
        <v>309</v>
      </c>
      <c r="E72" s="3">
        <f t="shared" si="3"/>
        <v>5017600000000</v>
      </c>
      <c r="F72" s="3">
        <f t="shared" si="4"/>
        <v>692160000</v>
      </c>
      <c r="G72" s="3">
        <f t="shared" si="5"/>
        <v>95481</v>
      </c>
    </row>
    <row r="73" spans="1:7" x14ac:dyDescent="0.35">
      <c r="A73" t="s">
        <v>54</v>
      </c>
      <c r="B73">
        <v>1999</v>
      </c>
      <c r="C73">
        <v>1960000</v>
      </c>
      <c r="D73">
        <v>444</v>
      </c>
      <c r="E73" s="3">
        <f t="shared" si="3"/>
        <v>3841600000000</v>
      </c>
      <c r="F73" s="3">
        <f t="shared" si="4"/>
        <v>870240000</v>
      </c>
      <c r="G73" s="3">
        <f t="shared" si="5"/>
        <v>197136</v>
      </c>
    </row>
    <row r="74" spans="1:7" x14ac:dyDescent="0.35">
      <c r="A74" t="s">
        <v>54</v>
      </c>
      <c r="B74">
        <v>2000</v>
      </c>
      <c r="C74">
        <v>2500000</v>
      </c>
      <c r="D74">
        <v>409</v>
      </c>
      <c r="E74" s="3">
        <f t="shared" si="3"/>
        <v>6250000000000</v>
      </c>
      <c r="F74" s="3">
        <f t="shared" si="4"/>
        <v>1022500000</v>
      </c>
      <c r="G74" s="3">
        <f t="shared" si="5"/>
        <v>167281</v>
      </c>
    </row>
    <row r="75" spans="1:7" x14ac:dyDescent="0.35">
      <c r="A75" t="s">
        <v>54</v>
      </c>
      <c r="B75">
        <v>2001</v>
      </c>
      <c r="C75">
        <v>3000000</v>
      </c>
      <c r="D75">
        <v>524</v>
      </c>
      <c r="E75" s="3">
        <f t="shared" si="3"/>
        <v>9000000000000</v>
      </c>
      <c r="F75" s="3">
        <f t="shared" si="4"/>
        <v>1572000000</v>
      </c>
      <c r="G75" s="3">
        <f t="shared" si="5"/>
        <v>274576</v>
      </c>
    </row>
    <row r="76" spans="1:7" x14ac:dyDescent="0.35">
      <c r="A76" t="s">
        <v>55</v>
      </c>
      <c r="B76">
        <v>1988</v>
      </c>
      <c r="C76">
        <v>140000</v>
      </c>
      <c r="D76">
        <v>486</v>
      </c>
      <c r="E76" s="3">
        <f t="shared" si="3"/>
        <v>19600000000</v>
      </c>
      <c r="F76" s="3">
        <f t="shared" si="4"/>
        <v>68040000</v>
      </c>
      <c r="G76" s="3">
        <f t="shared" si="5"/>
        <v>236196</v>
      </c>
    </row>
    <row r="77" spans="1:7" x14ac:dyDescent="0.35">
      <c r="A77" t="s">
        <v>55</v>
      </c>
      <c r="B77">
        <v>1989</v>
      </c>
      <c r="C77">
        <v>140000</v>
      </c>
      <c r="D77">
        <v>510</v>
      </c>
      <c r="E77" s="3">
        <f t="shared" si="3"/>
        <v>19600000000</v>
      </c>
      <c r="F77" s="3">
        <f t="shared" si="4"/>
        <v>71400000</v>
      </c>
      <c r="G77" s="3">
        <f t="shared" si="5"/>
        <v>260100</v>
      </c>
    </row>
    <row r="78" spans="1:7" x14ac:dyDescent="0.35">
      <c r="A78" t="s">
        <v>55</v>
      </c>
      <c r="B78">
        <v>1990</v>
      </c>
      <c r="C78">
        <v>325000</v>
      </c>
      <c r="D78">
        <v>589</v>
      </c>
      <c r="E78" s="3">
        <f t="shared" si="3"/>
        <v>105625000000</v>
      </c>
      <c r="F78" s="3">
        <f t="shared" si="4"/>
        <v>191425000</v>
      </c>
      <c r="G78" s="3">
        <f t="shared" si="5"/>
        <v>346921</v>
      </c>
    </row>
    <row r="79" spans="1:7" x14ac:dyDescent="0.35">
      <c r="A79" t="s">
        <v>55</v>
      </c>
      <c r="B79">
        <v>1991</v>
      </c>
      <c r="C79">
        <v>1200000</v>
      </c>
      <c r="D79">
        <v>619</v>
      </c>
      <c r="E79" s="3">
        <f t="shared" si="3"/>
        <v>1440000000000</v>
      </c>
      <c r="F79" s="3">
        <f t="shared" si="4"/>
        <v>742800000</v>
      </c>
      <c r="G79" s="3">
        <f t="shared" si="5"/>
        <v>383161</v>
      </c>
    </row>
    <row r="80" spans="1:7" x14ac:dyDescent="0.35">
      <c r="A80" t="s">
        <v>55</v>
      </c>
      <c r="B80">
        <v>1992</v>
      </c>
      <c r="C80">
        <v>2262500</v>
      </c>
      <c r="D80">
        <v>603</v>
      </c>
      <c r="E80" s="3">
        <f t="shared" si="3"/>
        <v>5118906250000</v>
      </c>
      <c r="F80" s="3">
        <f t="shared" si="4"/>
        <v>1364287500</v>
      </c>
      <c r="G80" s="3">
        <f t="shared" si="5"/>
        <v>363609</v>
      </c>
    </row>
    <row r="81" spans="1:7" x14ac:dyDescent="0.35">
      <c r="A81" t="s">
        <v>55</v>
      </c>
      <c r="B81">
        <v>1993</v>
      </c>
      <c r="C81">
        <v>3100000</v>
      </c>
      <c r="D81">
        <v>594</v>
      </c>
      <c r="E81" s="3">
        <f t="shared" si="3"/>
        <v>9610000000000</v>
      </c>
      <c r="F81" s="3">
        <f t="shared" si="4"/>
        <v>1841400000</v>
      </c>
      <c r="G81" s="3">
        <f t="shared" si="5"/>
        <v>352836</v>
      </c>
    </row>
    <row r="82" spans="1:7" x14ac:dyDescent="0.35">
      <c r="A82" t="s">
        <v>55</v>
      </c>
      <c r="B82">
        <v>1994</v>
      </c>
      <c r="C82">
        <v>4400000</v>
      </c>
      <c r="D82">
        <v>403</v>
      </c>
      <c r="E82" s="3">
        <f t="shared" si="3"/>
        <v>19360000000000</v>
      </c>
      <c r="F82" s="3">
        <f t="shared" si="4"/>
        <v>1773200000</v>
      </c>
      <c r="G82" s="3">
        <f t="shared" si="5"/>
        <v>162409</v>
      </c>
    </row>
    <row r="83" spans="1:7" x14ac:dyDescent="0.35">
      <c r="A83" t="s">
        <v>55</v>
      </c>
      <c r="B83">
        <v>1995</v>
      </c>
      <c r="C83">
        <v>4400000</v>
      </c>
      <c r="D83">
        <v>552</v>
      </c>
      <c r="E83" s="3">
        <f t="shared" si="3"/>
        <v>19360000000000</v>
      </c>
      <c r="F83" s="3">
        <f t="shared" si="4"/>
        <v>2428800000</v>
      </c>
      <c r="G83" s="3">
        <f t="shared" si="5"/>
        <v>304704</v>
      </c>
    </row>
    <row r="84" spans="1:7" x14ac:dyDescent="0.35">
      <c r="A84" t="s">
        <v>55</v>
      </c>
      <c r="B84">
        <v>1996</v>
      </c>
      <c r="C84">
        <v>4175000</v>
      </c>
      <c r="D84">
        <v>547</v>
      </c>
      <c r="E84" s="3">
        <f t="shared" si="3"/>
        <v>17430625000000</v>
      </c>
      <c r="F84" s="3">
        <f t="shared" si="4"/>
        <v>2283725000</v>
      </c>
      <c r="G84" s="3">
        <f t="shared" si="5"/>
        <v>299209</v>
      </c>
    </row>
    <row r="85" spans="1:7" x14ac:dyDescent="0.35">
      <c r="A85" t="s">
        <v>55</v>
      </c>
      <c r="B85">
        <v>1997</v>
      </c>
      <c r="C85">
        <v>4525000</v>
      </c>
      <c r="D85">
        <v>555</v>
      </c>
      <c r="E85" s="3">
        <f t="shared" si="3"/>
        <v>20475625000000</v>
      </c>
      <c r="F85" s="3">
        <f t="shared" si="4"/>
        <v>2511375000</v>
      </c>
      <c r="G85" s="3">
        <f t="shared" si="5"/>
        <v>308025</v>
      </c>
    </row>
    <row r="86" spans="1:7" x14ac:dyDescent="0.35">
      <c r="A86" t="s">
        <v>55</v>
      </c>
      <c r="B86">
        <v>1998</v>
      </c>
      <c r="C86">
        <v>4225000</v>
      </c>
      <c r="D86">
        <v>595</v>
      </c>
      <c r="E86" s="3">
        <f t="shared" si="3"/>
        <v>17850625000000</v>
      </c>
      <c r="F86" s="3">
        <f t="shared" si="4"/>
        <v>2513875000</v>
      </c>
      <c r="G86" s="3">
        <f t="shared" si="5"/>
        <v>354025</v>
      </c>
    </row>
    <row r="87" spans="1:7" x14ac:dyDescent="0.35">
      <c r="A87" t="s">
        <v>55</v>
      </c>
      <c r="B87">
        <v>1999</v>
      </c>
      <c r="C87">
        <v>4100000</v>
      </c>
      <c r="D87">
        <v>593</v>
      </c>
      <c r="E87" s="3">
        <f t="shared" si="3"/>
        <v>16810000000000</v>
      </c>
      <c r="F87" s="3">
        <f t="shared" si="4"/>
        <v>2431300000</v>
      </c>
      <c r="G87" s="3">
        <f t="shared" si="5"/>
        <v>351649</v>
      </c>
    </row>
    <row r="88" spans="1:7" x14ac:dyDescent="0.35">
      <c r="A88" t="s">
        <v>55</v>
      </c>
      <c r="B88">
        <v>2000</v>
      </c>
      <c r="C88">
        <v>5300000</v>
      </c>
      <c r="D88">
        <v>510</v>
      </c>
      <c r="E88" s="3">
        <f t="shared" si="3"/>
        <v>28090000000000</v>
      </c>
      <c r="F88" s="3">
        <f t="shared" si="4"/>
        <v>2703000000</v>
      </c>
      <c r="G88" s="3">
        <f t="shared" si="5"/>
        <v>260100</v>
      </c>
    </row>
    <row r="89" spans="1:7" x14ac:dyDescent="0.35">
      <c r="A89" t="s">
        <v>55</v>
      </c>
      <c r="B89">
        <v>2001</v>
      </c>
      <c r="C89">
        <v>3000000</v>
      </c>
      <c r="D89">
        <v>476</v>
      </c>
      <c r="E89" s="3">
        <f t="shared" si="3"/>
        <v>9000000000000</v>
      </c>
      <c r="F89" s="3">
        <f t="shared" si="4"/>
        <v>1428000000</v>
      </c>
      <c r="G89" s="3">
        <f t="shared" si="5"/>
        <v>226576</v>
      </c>
    </row>
    <row r="90" spans="1:7" x14ac:dyDescent="0.35">
      <c r="A90" t="s">
        <v>56</v>
      </c>
      <c r="B90">
        <v>1988</v>
      </c>
      <c r="C90">
        <v>78000</v>
      </c>
      <c r="D90">
        <v>123</v>
      </c>
      <c r="E90" s="3">
        <f t="shared" si="3"/>
        <v>6084000000</v>
      </c>
      <c r="F90" s="3">
        <f t="shared" si="4"/>
        <v>9594000</v>
      </c>
      <c r="G90" s="3">
        <f t="shared" si="5"/>
        <v>15129</v>
      </c>
    </row>
    <row r="91" spans="1:7" x14ac:dyDescent="0.35">
      <c r="A91" t="s">
        <v>56</v>
      </c>
      <c r="B91">
        <v>1989</v>
      </c>
      <c r="C91">
        <v>78000</v>
      </c>
      <c r="D91">
        <v>443</v>
      </c>
      <c r="E91" s="3">
        <f t="shared" si="3"/>
        <v>6084000000</v>
      </c>
      <c r="F91" s="3">
        <f t="shared" si="4"/>
        <v>34554000</v>
      </c>
      <c r="G91" s="3">
        <f t="shared" si="5"/>
        <v>196249</v>
      </c>
    </row>
    <row r="92" spans="1:7" x14ac:dyDescent="0.35">
      <c r="A92" t="s">
        <v>56</v>
      </c>
      <c r="B92">
        <v>1990</v>
      </c>
      <c r="C92">
        <v>240000</v>
      </c>
      <c r="D92">
        <v>555</v>
      </c>
      <c r="E92" s="3">
        <f t="shared" si="3"/>
        <v>57600000000</v>
      </c>
      <c r="F92" s="3">
        <f t="shared" si="4"/>
        <v>133200000</v>
      </c>
      <c r="G92" s="3">
        <f t="shared" si="5"/>
        <v>308025</v>
      </c>
    </row>
    <row r="93" spans="1:7" x14ac:dyDescent="0.35">
      <c r="A93" t="s">
        <v>56</v>
      </c>
      <c r="B93">
        <v>1991</v>
      </c>
      <c r="C93">
        <v>437500</v>
      </c>
      <c r="D93">
        <v>546</v>
      </c>
      <c r="E93" s="3">
        <f t="shared" si="3"/>
        <v>191406250000</v>
      </c>
      <c r="F93" s="3">
        <f t="shared" si="4"/>
        <v>238875000</v>
      </c>
      <c r="G93" s="3">
        <f t="shared" si="5"/>
        <v>298116</v>
      </c>
    </row>
    <row r="94" spans="1:7" x14ac:dyDescent="0.35">
      <c r="A94" t="s">
        <v>56</v>
      </c>
      <c r="B94">
        <v>1992</v>
      </c>
      <c r="C94">
        <v>1425000</v>
      </c>
      <c r="D94">
        <v>613</v>
      </c>
      <c r="E94" s="3">
        <f t="shared" si="3"/>
        <v>2030625000000</v>
      </c>
      <c r="F94" s="3">
        <f t="shared" si="4"/>
        <v>873525000</v>
      </c>
      <c r="G94" s="3">
        <f t="shared" si="5"/>
        <v>375769</v>
      </c>
    </row>
    <row r="95" spans="1:7" x14ac:dyDescent="0.35">
      <c r="A95" t="s">
        <v>56</v>
      </c>
      <c r="B95">
        <v>1993</v>
      </c>
      <c r="C95">
        <v>3050000</v>
      </c>
      <c r="D95">
        <v>610</v>
      </c>
      <c r="E95" s="3">
        <f t="shared" si="3"/>
        <v>9302500000000</v>
      </c>
      <c r="F95" s="3">
        <f t="shared" si="4"/>
        <v>1860500000</v>
      </c>
      <c r="G95" s="3">
        <f t="shared" si="5"/>
        <v>372100</v>
      </c>
    </row>
    <row r="96" spans="1:7" x14ac:dyDescent="0.35">
      <c r="A96" t="s">
        <v>56</v>
      </c>
      <c r="B96">
        <v>1994</v>
      </c>
      <c r="C96">
        <v>3500000</v>
      </c>
      <c r="D96">
        <v>437</v>
      </c>
      <c r="E96" s="3">
        <f t="shared" si="3"/>
        <v>12250000000000</v>
      </c>
      <c r="F96" s="3">
        <f t="shared" si="4"/>
        <v>1529500000</v>
      </c>
      <c r="G96" s="3">
        <f t="shared" si="5"/>
        <v>190969</v>
      </c>
    </row>
    <row r="97" spans="1:7" x14ac:dyDescent="0.35">
      <c r="A97" t="s">
        <v>56</v>
      </c>
      <c r="B97">
        <v>1995</v>
      </c>
      <c r="C97">
        <v>4725000</v>
      </c>
      <c r="D97">
        <v>553</v>
      </c>
      <c r="E97" s="3">
        <f t="shared" si="3"/>
        <v>22325625000000</v>
      </c>
      <c r="F97" s="3">
        <f t="shared" si="4"/>
        <v>2612925000</v>
      </c>
      <c r="G97" s="3">
        <f t="shared" si="5"/>
        <v>305809</v>
      </c>
    </row>
    <row r="98" spans="1:7" x14ac:dyDescent="0.35">
      <c r="A98" t="s">
        <v>56</v>
      </c>
      <c r="B98">
        <v>1996</v>
      </c>
      <c r="C98">
        <v>2075000</v>
      </c>
      <c r="D98">
        <v>605</v>
      </c>
      <c r="E98" s="3">
        <f t="shared" si="3"/>
        <v>4305625000000</v>
      </c>
      <c r="F98" s="3">
        <f t="shared" si="4"/>
        <v>1255375000</v>
      </c>
      <c r="G98" s="3">
        <f t="shared" si="5"/>
        <v>366025</v>
      </c>
    </row>
    <row r="99" spans="1:7" x14ac:dyDescent="0.35">
      <c r="A99" t="s">
        <v>56</v>
      </c>
      <c r="B99">
        <v>1997</v>
      </c>
      <c r="C99">
        <v>6280000</v>
      </c>
      <c r="D99">
        <v>619</v>
      </c>
      <c r="E99" s="3">
        <f t="shared" si="3"/>
        <v>39438400000000</v>
      </c>
      <c r="F99" s="3">
        <f t="shared" si="4"/>
        <v>3887320000</v>
      </c>
      <c r="G99" s="3">
        <f t="shared" si="5"/>
        <v>383161</v>
      </c>
    </row>
    <row r="100" spans="1:7" x14ac:dyDescent="0.35">
      <c r="A100" t="s">
        <v>56</v>
      </c>
      <c r="B100">
        <v>1998</v>
      </c>
      <c r="C100">
        <v>6145000</v>
      </c>
      <c r="D100">
        <v>646</v>
      </c>
      <c r="E100" s="3">
        <f t="shared" si="3"/>
        <v>37761025000000</v>
      </c>
      <c r="F100" s="3">
        <f t="shared" si="4"/>
        <v>3969670000</v>
      </c>
      <c r="G100" s="3">
        <f t="shared" si="5"/>
        <v>417316</v>
      </c>
    </row>
    <row r="101" spans="1:7" x14ac:dyDescent="0.35">
      <c r="A101" t="s">
        <v>56</v>
      </c>
      <c r="B101">
        <v>1999</v>
      </c>
      <c r="C101">
        <v>6060000</v>
      </c>
      <c r="D101">
        <v>639</v>
      </c>
      <c r="E101" s="3">
        <f t="shared" si="3"/>
        <v>36723600000000</v>
      </c>
      <c r="F101" s="3">
        <f t="shared" si="4"/>
        <v>3872340000</v>
      </c>
      <c r="G101" s="3">
        <f t="shared" si="5"/>
        <v>408321</v>
      </c>
    </row>
    <row r="102" spans="1:7" x14ac:dyDescent="0.35">
      <c r="A102" t="s">
        <v>56</v>
      </c>
      <c r="B102">
        <v>2000</v>
      </c>
      <c r="C102">
        <v>6750000</v>
      </c>
      <c r="D102">
        <v>377</v>
      </c>
      <c r="E102" s="3">
        <f t="shared" si="3"/>
        <v>45562500000000</v>
      </c>
      <c r="F102" s="3">
        <f t="shared" si="4"/>
        <v>2544750000</v>
      </c>
      <c r="G102" s="3">
        <f t="shared" si="5"/>
        <v>142129</v>
      </c>
    </row>
    <row r="103" spans="1:7" x14ac:dyDescent="0.35">
      <c r="A103" t="s">
        <v>56</v>
      </c>
      <c r="B103">
        <v>2001</v>
      </c>
      <c r="C103">
        <v>7750000</v>
      </c>
      <c r="D103">
        <v>617</v>
      </c>
      <c r="E103" s="3">
        <f t="shared" si="3"/>
        <v>60062500000000</v>
      </c>
      <c r="F103" s="3">
        <f t="shared" si="4"/>
        <v>4781750000</v>
      </c>
      <c r="G103" s="3">
        <f t="shared" si="5"/>
        <v>380689</v>
      </c>
    </row>
    <row r="104" spans="1:7" x14ac:dyDescent="0.35">
      <c r="A104" t="s">
        <v>57</v>
      </c>
      <c r="B104">
        <v>1992</v>
      </c>
      <c r="C104">
        <v>109000</v>
      </c>
      <c r="D104">
        <v>192</v>
      </c>
      <c r="E104" s="3">
        <f t="shared" si="3"/>
        <v>11881000000</v>
      </c>
      <c r="F104" s="3">
        <f t="shared" si="4"/>
        <v>20928000</v>
      </c>
      <c r="G104" s="3">
        <f t="shared" si="5"/>
        <v>36864</v>
      </c>
    </row>
    <row r="105" spans="1:7" x14ac:dyDescent="0.35">
      <c r="A105" t="s">
        <v>57</v>
      </c>
      <c r="B105">
        <v>1992</v>
      </c>
      <c r="C105">
        <v>1090000</v>
      </c>
      <c r="D105">
        <v>113</v>
      </c>
      <c r="E105" s="3">
        <f t="shared" si="3"/>
        <v>1188100000000</v>
      </c>
      <c r="F105" s="3">
        <f t="shared" si="4"/>
        <v>123170000</v>
      </c>
      <c r="G105" s="3">
        <f t="shared" si="5"/>
        <v>12769</v>
      </c>
    </row>
    <row r="106" spans="1:7" x14ac:dyDescent="0.35">
      <c r="A106" t="s">
        <v>57</v>
      </c>
      <c r="B106">
        <v>1993</v>
      </c>
      <c r="C106">
        <v>195000</v>
      </c>
      <c r="D106">
        <v>496</v>
      </c>
      <c r="E106" s="3">
        <f t="shared" si="3"/>
        <v>38025000000</v>
      </c>
      <c r="F106" s="3">
        <f t="shared" si="4"/>
        <v>96720000</v>
      </c>
      <c r="G106" s="3">
        <f t="shared" si="5"/>
        <v>246016</v>
      </c>
    </row>
    <row r="107" spans="1:7" x14ac:dyDescent="0.35">
      <c r="A107" t="s">
        <v>57</v>
      </c>
      <c r="B107">
        <v>1994</v>
      </c>
      <c r="C107">
        <v>437500</v>
      </c>
      <c r="D107">
        <v>415</v>
      </c>
      <c r="E107" s="3">
        <f t="shared" si="3"/>
        <v>191406250000</v>
      </c>
      <c r="F107" s="3">
        <f t="shared" si="4"/>
        <v>181562500</v>
      </c>
      <c r="G107" s="3">
        <f t="shared" si="5"/>
        <v>172225</v>
      </c>
    </row>
    <row r="108" spans="1:7" x14ac:dyDescent="0.35">
      <c r="A108" t="s">
        <v>57</v>
      </c>
      <c r="B108">
        <v>1995</v>
      </c>
      <c r="C108">
        <v>710000</v>
      </c>
      <c r="D108">
        <v>472</v>
      </c>
      <c r="E108" s="3">
        <f t="shared" si="3"/>
        <v>504100000000</v>
      </c>
      <c r="F108" s="3">
        <f t="shared" si="4"/>
        <v>335120000</v>
      </c>
      <c r="G108" s="3">
        <f t="shared" si="5"/>
        <v>222784</v>
      </c>
    </row>
    <row r="109" spans="1:7" x14ac:dyDescent="0.35">
      <c r="A109" t="s">
        <v>57</v>
      </c>
      <c r="B109">
        <v>1996</v>
      </c>
      <c r="C109">
        <v>1960000</v>
      </c>
      <c r="D109">
        <v>335</v>
      </c>
      <c r="E109" s="3">
        <f t="shared" si="3"/>
        <v>3841600000000</v>
      </c>
      <c r="F109" s="3">
        <f t="shared" si="4"/>
        <v>656600000</v>
      </c>
      <c r="G109" s="3">
        <f t="shared" si="5"/>
        <v>112225</v>
      </c>
    </row>
    <row r="110" spans="1:7" x14ac:dyDescent="0.35">
      <c r="A110" t="s">
        <v>57</v>
      </c>
      <c r="B110">
        <v>1996</v>
      </c>
      <c r="C110">
        <v>1960000</v>
      </c>
      <c r="D110">
        <v>102</v>
      </c>
      <c r="E110" s="3">
        <f t="shared" si="3"/>
        <v>3841600000000</v>
      </c>
      <c r="F110" s="3">
        <f t="shared" si="4"/>
        <v>199920000</v>
      </c>
      <c r="G110" s="3">
        <f t="shared" si="5"/>
        <v>10404</v>
      </c>
    </row>
    <row r="111" spans="1:7" x14ac:dyDescent="0.35">
      <c r="A111" t="s">
        <v>57</v>
      </c>
      <c r="B111">
        <v>1997</v>
      </c>
      <c r="C111">
        <v>2625000</v>
      </c>
      <c r="D111">
        <v>580</v>
      </c>
      <c r="E111" s="3">
        <f t="shared" si="3"/>
        <v>6890625000000</v>
      </c>
      <c r="F111" s="3">
        <f t="shared" si="4"/>
        <v>1522500000</v>
      </c>
      <c r="G111" s="3">
        <f t="shared" si="5"/>
        <v>336400</v>
      </c>
    </row>
    <row r="112" spans="1:7" x14ac:dyDescent="0.35">
      <c r="A112" t="s">
        <v>57</v>
      </c>
      <c r="B112">
        <v>1998</v>
      </c>
      <c r="C112">
        <v>3400000</v>
      </c>
      <c r="D112">
        <v>526</v>
      </c>
      <c r="E112" s="3">
        <f t="shared" si="3"/>
        <v>11560000000000</v>
      </c>
      <c r="F112" s="3">
        <f t="shared" si="4"/>
        <v>1788400000</v>
      </c>
      <c r="G112" s="3">
        <f t="shared" si="5"/>
        <v>276676</v>
      </c>
    </row>
    <row r="113" spans="1:7" x14ac:dyDescent="0.35">
      <c r="A113" t="s">
        <v>57</v>
      </c>
      <c r="B113">
        <v>1999</v>
      </c>
      <c r="C113">
        <v>5750000</v>
      </c>
      <c r="D113">
        <v>511</v>
      </c>
      <c r="E113" s="3">
        <f t="shared" si="3"/>
        <v>33062500000000</v>
      </c>
      <c r="F113" s="3">
        <f t="shared" si="4"/>
        <v>2938250000</v>
      </c>
      <c r="G113" s="3">
        <f t="shared" si="5"/>
        <v>261121</v>
      </c>
    </row>
    <row r="114" spans="1:7" x14ac:dyDescent="0.35">
      <c r="A114" t="s">
        <v>57</v>
      </c>
      <c r="B114">
        <v>2000</v>
      </c>
      <c r="C114">
        <v>6000000</v>
      </c>
      <c r="D114">
        <v>587</v>
      </c>
      <c r="E114" s="3">
        <f t="shared" si="3"/>
        <v>36000000000000</v>
      </c>
      <c r="F114" s="3">
        <f t="shared" si="4"/>
        <v>3522000000</v>
      </c>
      <c r="G114" s="3">
        <f t="shared" si="5"/>
        <v>344569</v>
      </c>
    </row>
    <row r="115" spans="1:7" x14ac:dyDescent="0.35">
      <c r="A115" t="s">
        <v>57</v>
      </c>
      <c r="B115">
        <v>2001</v>
      </c>
      <c r="C115">
        <v>6000000</v>
      </c>
      <c r="D115">
        <v>607</v>
      </c>
      <c r="E115" s="3">
        <f t="shared" si="3"/>
        <v>36000000000000</v>
      </c>
      <c r="F115" s="3">
        <f t="shared" si="4"/>
        <v>3642000000</v>
      </c>
      <c r="G115" s="3">
        <f t="shared" si="5"/>
        <v>368449</v>
      </c>
    </row>
    <row r="116" spans="1:7" x14ac:dyDescent="0.35">
      <c r="A116" t="s">
        <v>58</v>
      </c>
      <c r="B116">
        <v>1992</v>
      </c>
      <c r="C116">
        <v>127500</v>
      </c>
      <c r="D116">
        <v>79</v>
      </c>
      <c r="E116" s="3">
        <f t="shared" si="3"/>
        <v>16256250000</v>
      </c>
      <c r="F116" s="3">
        <f t="shared" si="4"/>
        <v>10072500</v>
      </c>
      <c r="G116" s="3">
        <f t="shared" si="5"/>
        <v>6241</v>
      </c>
    </row>
    <row r="117" spans="1:7" x14ac:dyDescent="0.35">
      <c r="A117" t="s">
        <v>58</v>
      </c>
      <c r="B117">
        <v>1993</v>
      </c>
      <c r="C117">
        <v>127500</v>
      </c>
      <c r="D117">
        <v>515</v>
      </c>
      <c r="E117" s="3">
        <f t="shared" si="3"/>
        <v>16256250000</v>
      </c>
      <c r="F117" s="3">
        <f t="shared" si="4"/>
        <v>65662500</v>
      </c>
      <c r="G117" s="3">
        <f t="shared" si="5"/>
        <v>265225</v>
      </c>
    </row>
    <row r="118" spans="1:7" x14ac:dyDescent="0.35">
      <c r="A118" t="s">
        <v>58</v>
      </c>
      <c r="B118">
        <v>1994</v>
      </c>
      <c r="C118">
        <v>600000</v>
      </c>
      <c r="D118">
        <v>373</v>
      </c>
      <c r="E118" s="3">
        <f t="shared" si="3"/>
        <v>360000000000</v>
      </c>
      <c r="F118" s="3">
        <f t="shared" si="4"/>
        <v>223800000</v>
      </c>
      <c r="G118" s="3">
        <f t="shared" si="5"/>
        <v>139129</v>
      </c>
    </row>
    <row r="119" spans="1:7" x14ac:dyDescent="0.35">
      <c r="A119" t="s">
        <v>58</v>
      </c>
      <c r="B119">
        <v>1995</v>
      </c>
      <c r="C119">
        <v>950000</v>
      </c>
      <c r="D119">
        <v>537</v>
      </c>
      <c r="E119" s="3">
        <f t="shared" si="3"/>
        <v>902500000000</v>
      </c>
      <c r="F119" s="3">
        <f t="shared" si="4"/>
        <v>510150000</v>
      </c>
      <c r="G119" s="3">
        <f t="shared" si="5"/>
        <v>288369</v>
      </c>
    </row>
    <row r="120" spans="1:7" x14ac:dyDescent="0.35">
      <c r="A120" t="s">
        <v>58</v>
      </c>
      <c r="B120">
        <v>1996</v>
      </c>
      <c r="C120">
        <v>2500000</v>
      </c>
      <c r="D120">
        <v>581</v>
      </c>
      <c r="E120" s="3">
        <f t="shared" si="3"/>
        <v>6250000000000</v>
      </c>
      <c r="F120" s="3">
        <f t="shared" si="4"/>
        <v>1452500000</v>
      </c>
      <c r="G120" s="3">
        <f t="shared" si="5"/>
        <v>337561</v>
      </c>
    </row>
    <row r="121" spans="1:7" x14ac:dyDescent="0.35">
      <c r="A121" t="s">
        <v>58</v>
      </c>
      <c r="B121">
        <v>1997</v>
      </c>
      <c r="C121">
        <v>3500000</v>
      </c>
      <c r="D121">
        <v>582</v>
      </c>
      <c r="E121" s="3">
        <f t="shared" si="3"/>
        <v>12250000000000</v>
      </c>
      <c r="F121" s="3">
        <f t="shared" si="4"/>
        <v>2037000000</v>
      </c>
      <c r="G121" s="3">
        <f t="shared" si="5"/>
        <v>338724</v>
      </c>
    </row>
    <row r="122" spans="1:7" x14ac:dyDescent="0.35">
      <c r="A122" t="s">
        <v>58</v>
      </c>
      <c r="B122">
        <v>1998</v>
      </c>
      <c r="C122">
        <v>5000000</v>
      </c>
      <c r="D122">
        <v>463</v>
      </c>
      <c r="E122" s="3">
        <f t="shared" si="3"/>
        <v>25000000000000</v>
      </c>
      <c r="F122" s="3">
        <f t="shared" si="4"/>
        <v>2315000000</v>
      </c>
      <c r="G122" s="3">
        <f t="shared" si="5"/>
        <v>214369</v>
      </c>
    </row>
    <row r="123" spans="1:7" x14ac:dyDescent="0.35">
      <c r="A123" t="s">
        <v>58</v>
      </c>
      <c r="B123">
        <v>1999</v>
      </c>
      <c r="C123">
        <v>5500000</v>
      </c>
      <c r="D123">
        <v>353</v>
      </c>
      <c r="E123" s="3">
        <f t="shared" si="3"/>
        <v>30250000000000</v>
      </c>
      <c r="F123" s="3">
        <f t="shared" si="4"/>
        <v>1941500000</v>
      </c>
      <c r="G123" s="3">
        <f t="shared" si="5"/>
        <v>124609</v>
      </c>
    </row>
    <row r="124" spans="1:7" x14ac:dyDescent="0.35">
      <c r="A124" t="s">
        <v>58</v>
      </c>
      <c r="B124">
        <v>2000</v>
      </c>
      <c r="C124">
        <v>6000000</v>
      </c>
      <c r="D124">
        <v>568</v>
      </c>
      <c r="E124" s="3">
        <f t="shared" si="3"/>
        <v>36000000000000</v>
      </c>
      <c r="F124" s="3">
        <f t="shared" si="4"/>
        <v>3408000000</v>
      </c>
      <c r="G124" s="3">
        <f t="shared" si="5"/>
        <v>322624</v>
      </c>
    </row>
    <row r="125" spans="1:7" x14ac:dyDescent="0.35">
      <c r="A125" t="s">
        <v>58</v>
      </c>
      <c r="B125">
        <v>2001</v>
      </c>
      <c r="C125">
        <v>6500000</v>
      </c>
      <c r="D125">
        <v>475</v>
      </c>
      <c r="E125" s="3">
        <f t="shared" si="3"/>
        <v>42250000000000</v>
      </c>
      <c r="F125" s="3">
        <f t="shared" si="4"/>
        <v>3087500000</v>
      </c>
      <c r="G125" s="3">
        <f t="shared" si="5"/>
        <v>225625</v>
      </c>
    </row>
    <row r="126" spans="1:7" x14ac:dyDescent="0.35">
      <c r="A126" t="s">
        <v>59</v>
      </c>
      <c r="B126">
        <v>1989</v>
      </c>
      <c r="C126">
        <v>68000</v>
      </c>
      <c r="D126">
        <v>82</v>
      </c>
      <c r="E126" s="3">
        <f t="shared" si="3"/>
        <v>4624000000</v>
      </c>
      <c r="F126" s="3">
        <f t="shared" si="4"/>
        <v>5576000</v>
      </c>
      <c r="G126" s="3">
        <f t="shared" si="5"/>
        <v>6724</v>
      </c>
    </row>
    <row r="127" spans="1:7" x14ac:dyDescent="0.35">
      <c r="A127" t="s">
        <v>59</v>
      </c>
      <c r="B127">
        <v>1990</v>
      </c>
      <c r="C127">
        <v>100000</v>
      </c>
      <c r="D127">
        <v>495</v>
      </c>
      <c r="E127" s="3">
        <f t="shared" si="3"/>
        <v>10000000000</v>
      </c>
      <c r="F127" s="3">
        <f t="shared" si="4"/>
        <v>49500000</v>
      </c>
      <c r="G127" s="3">
        <f t="shared" si="5"/>
        <v>245025</v>
      </c>
    </row>
    <row r="128" spans="1:7" x14ac:dyDescent="0.35">
      <c r="A128" t="s">
        <v>59</v>
      </c>
      <c r="B128">
        <v>1991</v>
      </c>
      <c r="C128">
        <v>160000</v>
      </c>
      <c r="D128">
        <v>565</v>
      </c>
      <c r="E128" s="3">
        <f t="shared" si="3"/>
        <v>25600000000</v>
      </c>
      <c r="F128" s="3">
        <f t="shared" si="4"/>
        <v>90400000</v>
      </c>
      <c r="G128" s="3">
        <f t="shared" si="5"/>
        <v>319225</v>
      </c>
    </row>
    <row r="129" spans="1:7" x14ac:dyDescent="0.35">
      <c r="A129" t="s">
        <v>59</v>
      </c>
      <c r="B129">
        <v>1992</v>
      </c>
      <c r="C129">
        <v>315000</v>
      </c>
      <c r="D129">
        <v>439</v>
      </c>
      <c r="E129" s="3">
        <f t="shared" si="3"/>
        <v>99225000000</v>
      </c>
      <c r="F129" s="3">
        <f t="shared" si="4"/>
        <v>138285000</v>
      </c>
      <c r="G129" s="3">
        <f t="shared" si="5"/>
        <v>192721</v>
      </c>
    </row>
    <row r="130" spans="1:7" x14ac:dyDescent="0.35">
      <c r="A130" t="s">
        <v>59</v>
      </c>
      <c r="B130">
        <v>1993</v>
      </c>
      <c r="C130">
        <v>1025000</v>
      </c>
      <c r="D130">
        <v>571</v>
      </c>
      <c r="E130" s="3">
        <f t="shared" si="3"/>
        <v>1050625000000</v>
      </c>
      <c r="F130" s="3">
        <f t="shared" si="4"/>
        <v>585275000</v>
      </c>
      <c r="G130" s="3">
        <f t="shared" si="5"/>
        <v>326041</v>
      </c>
    </row>
    <row r="131" spans="1:7" x14ac:dyDescent="0.35">
      <c r="A131" t="s">
        <v>59</v>
      </c>
      <c r="B131">
        <v>1994</v>
      </c>
      <c r="C131">
        <v>2700000</v>
      </c>
      <c r="D131">
        <v>415</v>
      </c>
      <c r="E131" s="3">
        <f t="shared" si="3"/>
        <v>7290000000000</v>
      </c>
      <c r="F131" s="3">
        <f t="shared" si="4"/>
        <v>1120500000</v>
      </c>
      <c r="G131" s="3">
        <f t="shared" si="5"/>
        <v>172225</v>
      </c>
    </row>
    <row r="132" spans="1:7" x14ac:dyDescent="0.35">
      <c r="A132" t="s">
        <v>59</v>
      </c>
      <c r="B132">
        <v>1995</v>
      </c>
      <c r="C132">
        <v>3700000</v>
      </c>
      <c r="D132">
        <v>127</v>
      </c>
      <c r="E132" s="3">
        <f t="shared" ref="E132:E155" si="6">C132*C132</f>
        <v>13690000000000</v>
      </c>
      <c r="F132" s="3">
        <f t="shared" ref="F132:F155" si="7">C132*D132</f>
        <v>469900000</v>
      </c>
      <c r="G132" s="3">
        <f t="shared" ref="G132:G155" si="8">D132*D132</f>
        <v>16129</v>
      </c>
    </row>
    <row r="133" spans="1:7" x14ac:dyDescent="0.35">
      <c r="A133" t="s">
        <v>59</v>
      </c>
      <c r="B133">
        <v>1995</v>
      </c>
      <c r="C133">
        <v>3700000</v>
      </c>
      <c r="D133">
        <v>299</v>
      </c>
      <c r="E133" s="3">
        <f t="shared" si="6"/>
        <v>13690000000000</v>
      </c>
      <c r="F133" s="3">
        <f t="shared" si="7"/>
        <v>1106300000</v>
      </c>
      <c r="G133" s="3">
        <f t="shared" si="8"/>
        <v>89401</v>
      </c>
    </row>
    <row r="134" spans="1:7" x14ac:dyDescent="0.35">
      <c r="A134" t="s">
        <v>59</v>
      </c>
      <c r="B134">
        <v>1996</v>
      </c>
      <c r="C134">
        <v>2700000</v>
      </c>
      <c r="D134">
        <v>500</v>
      </c>
      <c r="E134" s="3">
        <f t="shared" si="6"/>
        <v>7290000000000</v>
      </c>
      <c r="F134" s="3">
        <f t="shared" si="7"/>
        <v>1350000000</v>
      </c>
      <c r="G134" s="3">
        <f t="shared" si="8"/>
        <v>250000</v>
      </c>
    </row>
    <row r="135" spans="1:7" x14ac:dyDescent="0.35">
      <c r="A135" t="s">
        <v>59</v>
      </c>
      <c r="B135">
        <v>1996</v>
      </c>
      <c r="C135">
        <v>2700000</v>
      </c>
      <c r="D135">
        <v>117</v>
      </c>
      <c r="E135" s="3">
        <f t="shared" si="6"/>
        <v>7290000000000</v>
      </c>
      <c r="F135" s="3">
        <f t="shared" si="7"/>
        <v>315900000</v>
      </c>
      <c r="G135" s="3">
        <f t="shared" si="8"/>
        <v>13689</v>
      </c>
    </row>
    <row r="136" spans="1:7" x14ac:dyDescent="0.35">
      <c r="A136" t="s">
        <v>59</v>
      </c>
      <c r="B136">
        <v>1997</v>
      </c>
      <c r="C136">
        <v>3100000</v>
      </c>
      <c r="D136">
        <v>575</v>
      </c>
      <c r="E136" s="3">
        <f t="shared" si="6"/>
        <v>9610000000000</v>
      </c>
      <c r="F136" s="3">
        <f t="shared" si="7"/>
        <v>1782500000</v>
      </c>
      <c r="G136" s="3">
        <f t="shared" si="8"/>
        <v>330625</v>
      </c>
    </row>
    <row r="137" spans="1:7" x14ac:dyDescent="0.35">
      <c r="A137" t="s">
        <v>59</v>
      </c>
      <c r="B137">
        <v>1998</v>
      </c>
      <c r="C137">
        <v>3200000</v>
      </c>
      <c r="D137">
        <v>158</v>
      </c>
      <c r="E137" s="3">
        <f t="shared" si="6"/>
        <v>10240000000000</v>
      </c>
      <c r="F137" s="3">
        <f t="shared" si="7"/>
        <v>505600000</v>
      </c>
      <c r="G137" s="3">
        <f t="shared" si="8"/>
        <v>24964</v>
      </c>
    </row>
    <row r="138" spans="1:7" x14ac:dyDescent="0.35">
      <c r="A138" t="s">
        <v>59</v>
      </c>
      <c r="B138">
        <v>1998</v>
      </c>
      <c r="C138">
        <v>3200000</v>
      </c>
      <c r="D138">
        <v>234</v>
      </c>
      <c r="E138" s="3">
        <f t="shared" si="6"/>
        <v>10240000000000</v>
      </c>
      <c r="F138" s="3">
        <f t="shared" si="7"/>
        <v>748800000</v>
      </c>
      <c r="G138" s="3">
        <f t="shared" si="8"/>
        <v>54756</v>
      </c>
    </row>
    <row r="139" spans="1:7" x14ac:dyDescent="0.35">
      <c r="A139" t="s">
        <v>59</v>
      </c>
      <c r="B139">
        <v>1998</v>
      </c>
      <c r="C139">
        <v>3200000</v>
      </c>
      <c r="D139">
        <v>180</v>
      </c>
      <c r="E139" s="3">
        <f t="shared" si="6"/>
        <v>10240000000000</v>
      </c>
      <c r="F139" s="3">
        <f t="shared" si="7"/>
        <v>576000000</v>
      </c>
      <c r="G139" s="3">
        <f t="shared" si="8"/>
        <v>32400</v>
      </c>
    </row>
    <row r="140" spans="1:7" x14ac:dyDescent="0.35">
      <c r="A140" t="s">
        <v>59</v>
      </c>
      <c r="B140">
        <v>1999</v>
      </c>
      <c r="C140">
        <v>3200000</v>
      </c>
      <c r="D140">
        <v>588</v>
      </c>
      <c r="E140" s="3">
        <f t="shared" si="6"/>
        <v>10240000000000</v>
      </c>
      <c r="F140" s="3">
        <f t="shared" si="7"/>
        <v>1881600000</v>
      </c>
      <c r="G140" s="3">
        <f t="shared" si="8"/>
        <v>345744</v>
      </c>
    </row>
    <row r="141" spans="1:7" x14ac:dyDescent="0.35">
      <c r="A141" t="s">
        <v>59</v>
      </c>
      <c r="B141">
        <v>2000</v>
      </c>
      <c r="C141">
        <v>4333333</v>
      </c>
      <c r="D141">
        <v>544</v>
      </c>
      <c r="E141" s="3">
        <f t="shared" si="6"/>
        <v>18777774888889</v>
      </c>
      <c r="F141" s="3">
        <f t="shared" si="7"/>
        <v>2357333152</v>
      </c>
      <c r="G141" s="3">
        <f t="shared" si="8"/>
        <v>295936</v>
      </c>
    </row>
    <row r="142" spans="1:7" x14ac:dyDescent="0.35">
      <c r="A142" t="s">
        <v>59</v>
      </c>
      <c r="B142">
        <v>2001</v>
      </c>
      <c r="C142">
        <v>6833333</v>
      </c>
      <c r="D142">
        <v>531</v>
      </c>
      <c r="E142" s="3">
        <f t="shared" si="6"/>
        <v>46694439888889</v>
      </c>
      <c r="F142" s="3">
        <f t="shared" si="7"/>
        <v>3628499823</v>
      </c>
      <c r="G142" s="3">
        <f t="shared" si="8"/>
        <v>281961</v>
      </c>
    </row>
    <row r="143" spans="1:7" x14ac:dyDescent="0.35">
      <c r="A143" t="s">
        <v>60</v>
      </c>
      <c r="B143">
        <v>1989</v>
      </c>
      <c r="C143">
        <v>100000</v>
      </c>
      <c r="D143">
        <v>45</v>
      </c>
      <c r="E143" s="3">
        <f t="shared" si="6"/>
        <v>10000000000</v>
      </c>
      <c r="F143" s="3">
        <f t="shared" si="7"/>
        <v>4500000</v>
      </c>
      <c r="G143" s="3">
        <f t="shared" si="8"/>
        <v>2025</v>
      </c>
    </row>
    <row r="144" spans="1:7" x14ac:dyDescent="0.35">
      <c r="A144" t="s">
        <v>60</v>
      </c>
      <c r="B144">
        <v>1990</v>
      </c>
      <c r="C144">
        <v>100000</v>
      </c>
      <c r="D144">
        <v>493</v>
      </c>
      <c r="E144" s="3">
        <f t="shared" si="6"/>
        <v>10000000000</v>
      </c>
      <c r="F144" s="3">
        <f t="shared" si="7"/>
        <v>49300000</v>
      </c>
      <c r="G144" s="3">
        <f t="shared" si="8"/>
        <v>243049</v>
      </c>
    </row>
    <row r="145" spans="1:7" x14ac:dyDescent="0.35">
      <c r="A145" t="s">
        <v>60</v>
      </c>
      <c r="B145">
        <v>1991</v>
      </c>
      <c r="C145">
        <v>150000</v>
      </c>
      <c r="D145">
        <v>606</v>
      </c>
      <c r="E145" s="3">
        <f t="shared" si="6"/>
        <v>22500000000</v>
      </c>
      <c r="F145" s="3">
        <f t="shared" si="7"/>
        <v>90900000</v>
      </c>
      <c r="G145" s="3">
        <f t="shared" si="8"/>
        <v>367236</v>
      </c>
    </row>
    <row r="146" spans="1:7" x14ac:dyDescent="0.35">
      <c r="A146" t="s">
        <v>60</v>
      </c>
      <c r="B146">
        <v>1992</v>
      </c>
      <c r="C146">
        <v>640000</v>
      </c>
      <c r="D146">
        <v>592</v>
      </c>
      <c r="E146" s="3">
        <f t="shared" si="6"/>
        <v>409600000000</v>
      </c>
      <c r="F146" s="3">
        <f t="shared" si="7"/>
        <v>378880000</v>
      </c>
      <c r="G146" s="3">
        <f t="shared" si="8"/>
        <v>350464</v>
      </c>
    </row>
    <row r="147" spans="1:7" x14ac:dyDescent="0.35">
      <c r="A147" t="s">
        <v>60</v>
      </c>
      <c r="B147">
        <v>1993</v>
      </c>
      <c r="C147">
        <v>1845000</v>
      </c>
      <c r="D147">
        <v>554</v>
      </c>
      <c r="E147" s="3">
        <f t="shared" si="6"/>
        <v>3404025000000</v>
      </c>
      <c r="F147" s="3">
        <f t="shared" si="7"/>
        <v>1022130000</v>
      </c>
      <c r="G147" s="3">
        <f t="shared" si="8"/>
        <v>306916</v>
      </c>
    </row>
    <row r="148" spans="1:7" x14ac:dyDescent="0.35">
      <c r="A148" t="s">
        <v>60</v>
      </c>
      <c r="B148">
        <v>1994</v>
      </c>
      <c r="C148">
        <v>3500000</v>
      </c>
      <c r="D148">
        <v>401</v>
      </c>
      <c r="E148" s="3">
        <f t="shared" si="6"/>
        <v>12250000000000</v>
      </c>
      <c r="F148" s="3">
        <f t="shared" si="7"/>
        <v>1403500000</v>
      </c>
      <c r="G148" s="3">
        <f t="shared" si="8"/>
        <v>160801</v>
      </c>
    </row>
    <row r="149" spans="1:7" x14ac:dyDescent="0.35">
      <c r="A149" t="s">
        <v>60</v>
      </c>
      <c r="B149">
        <v>1995</v>
      </c>
      <c r="C149">
        <v>5100000</v>
      </c>
      <c r="D149">
        <v>492</v>
      </c>
      <c r="E149" s="3">
        <f t="shared" si="6"/>
        <v>26010000000000</v>
      </c>
      <c r="F149" s="3">
        <f t="shared" si="7"/>
        <v>2509200000</v>
      </c>
      <c r="G149" s="3">
        <f t="shared" si="8"/>
        <v>242064</v>
      </c>
    </row>
    <row r="150" spans="1:7" x14ac:dyDescent="0.35">
      <c r="A150" t="s">
        <v>60</v>
      </c>
      <c r="B150">
        <v>1996</v>
      </c>
      <c r="C150">
        <v>6000000</v>
      </c>
      <c r="D150">
        <v>586</v>
      </c>
      <c r="E150" s="3">
        <f t="shared" si="6"/>
        <v>36000000000000</v>
      </c>
      <c r="F150" s="3">
        <f t="shared" si="7"/>
        <v>3516000000</v>
      </c>
      <c r="G150" s="3">
        <f t="shared" si="8"/>
        <v>343396</v>
      </c>
    </row>
    <row r="151" spans="1:7" x14ac:dyDescent="0.35">
      <c r="A151" t="s">
        <v>60</v>
      </c>
      <c r="B151">
        <v>1997</v>
      </c>
      <c r="C151">
        <v>6000000</v>
      </c>
      <c r="D151">
        <v>183</v>
      </c>
      <c r="E151" s="3">
        <f t="shared" si="6"/>
        <v>36000000000000</v>
      </c>
      <c r="F151" s="3">
        <f t="shared" si="7"/>
        <v>1098000000</v>
      </c>
      <c r="G151" s="3">
        <f t="shared" si="8"/>
        <v>33489</v>
      </c>
    </row>
    <row r="152" spans="1:7" x14ac:dyDescent="0.35">
      <c r="A152" t="s">
        <v>60</v>
      </c>
      <c r="B152">
        <v>1998</v>
      </c>
      <c r="C152">
        <v>6100000</v>
      </c>
      <c r="D152">
        <v>590</v>
      </c>
      <c r="E152" s="3">
        <f t="shared" si="6"/>
        <v>37210000000000</v>
      </c>
      <c r="F152" s="3">
        <f t="shared" si="7"/>
        <v>3599000000</v>
      </c>
      <c r="G152" s="3">
        <f t="shared" si="8"/>
        <v>348100</v>
      </c>
    </row>
    <row r="153" spans="1:7" x14ac:dyDescent="0.35">
      <c r="A153" t="s">
        <v>60</v>
      </c>
      <c r="B153">
        <v>1999</v>
      </c>
      <c r="C153">
        <v>7000000</v>
      </c>
      <c r="D153">
        <v>588</v>
      </c>
      <c r="E153" s="3">
        <f t="shared" si="6"/>
        <v>49000000000000</v>
      </c>
      <c r="F153" s="3">
        <f t="shared" si="7"/>
        <v>4116000000</v>
      </c>
      <c r="G153" s="3">
        <f t="shared" si="8"/>
        <v>345744</v>
      </c>
    </row>
    <row r="154" spans="1:7" x14ac:dyDescent="0.35">
      <c r="A154" t="s">
        <v>60</v>
      </c>
      <c r="B154">
        <v>2000</v>
      </c>
      <c r="C154">
        <v>8000000</v>
      </c>
      <c r="D154">
        <v>469</v>
      </c>
      <c r="E154" s="3">
        <f t="shared" si="6"/>
        <v>64000000000000</v>
      </c>
      <c r="F154" s="3">
        <f t="shared" si="7"/>
        <v>3752000000</v>
      </c>
      <c r="G154" s="3">
        <f t="shared" si="8"/>
        <v>219961</v>
      </c>
    </row>
    <row r="155" spans="1:7" x14ac:dyDescent="0.35">
      <c r="A155" t="s">
        <v>60</v>
      </c>
      <c r="B155">
        <v>2001</v>
      </c>
      <c r="C155">
        <v>8000000</v>
      </c>
      <c r="D155">
        <v>456</v>
      </c>
      <c r="E155" s="3">
        <f t="shared" si="6"/>
        <v>64000000000000</v>
      </c>
      <c r="F155" s="3">
        <f t="shared" si="7"/>
        <v>3648000000</v>
      </c>
      <c r="G155" s="3">
        <f t="shared" si="8"/>
        <v>207936</v>
      </c>
    </row>
    <row r="157" spans="1:7" x14ac:dyDescent="0.35">
      <c r="C157" s="4">
        <f>SUM(C3:C156)</f>
        <v>468327650</v>
      </c>
      <c r="D157" s="4">
        <f>SUM(D3:D156)</f>
        <v>70870</v>
      </c>
      <c r="E157" s="4">
        <f>SUM(E3:E156)</f>
        <v>2365726953530994</v>
      </c>
      <c r="F157" s="4">
        <f>SUM(F3:F156)</f>
        <v>236786670458</v>
      </c>
      <c r="G157" s="4">
        <f>SUM(G3:G156)</f>
        <v>36817696</v>
      </c>
    </row>
    <row r="159" spans="1:7" x14ac:dyDescent="0.35">
      <c r="A159" s="8" t="s">
        <v>18</v>
      </c>
    </row>
    <row r="160" spans="1:7" x14ac:dyDescent="0.35">
      <c r="A160" t="s">
        <v>19</v>
      </c>
      <c r="B160" t="s">
        <v>20</v>
      </c>
      <c r="C160" t="s">
        <v>16</v>
      </c>
      <c r="D160" t="s">
        <v>3</v>
      </c>
      <c r="E160" s="2" t="s">
        <v>7</v>
      </c>
      <c r="F160" s="2" t="s">
        <v>6</v>
      </c>
      <c r="G160" s="2" t="s">
        <v>8</v>
      </c>
    </row>
    <row r="161" spans="1:10" x14ac:dyDescent="0.35">
      <c r="A161" t="s">
        <v>49</v>
      </c>
      <c r="B161">
        <v>1990</v>
      </c>
      <c r="C161">
        <v>105000</v>
      </c>
      <c r="D161">
        <v>0.2608695652173913</v>
      </c>
      <c r="E161" s="3">
        <f>C161*C161</f>
        <v>11025000000</v>
      </c>
      <c r="F161" s="3">
        <f>C161*D161</f>
        <v>27391.304347826088</v>
      </c>
      <c r="G161" s="3">
        <f>D161*D161</f>
        <v>6.8052930056710773E-2</v>
      </c>
    </row>
    <row r="162" spans="1:10" x14ac:dyDescent="0.35">
      <c r="A162" t="s">
        <v>49</v>
      </c>
      <c r="B162">
        <v>1991</v>
      </c>
      <c r="C162">
        <v>105000</v>
      </c>
      <c r="D162">
        <v>0.32</v>
      </c>
      <c r="E162" s="3">
        <f t="shared" ref="E162:E225" si="9">C162*C162</f>
        <v>11025000000</v>
      </c>
      <c r="F162" s="3">
        <f t="shared" ref="F162:F225" si="10">C162*D162</f>
        <v>33600</v>
      </c>
      <c r="G162" s="3">
        <f t="shared" ref="G162:G225" si="11">D162*D162</f>
        <v>0.1024</v>
      </c>
    </row>
    <row r="163" spans="1:10" x14ac:dyDescent="0.35">
      <c r="A163" t="s">
        <v>49</v>
      </c>
      <c r="B163">
        <v>1992</v>
      </c>
      <c r="C163">
        <v>285000</v>
      </c>
      <c r="D163">
        <v>0.28915662650602408</v>
      </c>
      <c r="E163" s="3">
        <f t="shared" si="9"/>
        <v>81225000000</v>
      </c>
      <c r="F163" s="3">
        <f t="shared" si="10"/>
        <v>82409.638554216857</v>
      </c>
      <c r="G163" s="3">
        <f t="shared" si="11"/>
        <v>8.3611554652344308E-2</v>
      </c>
    </row>
    <row r="164" spans="1:10" x14ac:dyDescent="0.35">
      <c r="A164" t="s">
        <v>49</v>
      </c>
      <c r="B164">
        <v>1993</v>
      </c>
      <c r="C164">
        <v>360000</v>
      </c>
      <c r="D164">
        <v>0.36079077429983525</v>
      </c>
      <c r="E164" s="3">
        <f t="shared" si="9"/>
        <v>129600000000</v>
      </c>
      <c r="F164" s="3">
        <f t="shared" si="10"/>
        <v>129884.67874794069</v>
      </c>
      <c r="G164" s="3">
        <f t="shared" si="11"/>
        <v>0.13016998281987466</v>
      </c>
    </row>
    <row r="165" spans="1:10" x14ac:dyDescent="0.35">
      <c r="A165" t="s">
        <v>49</v>
      </c>
      <c r="B165">
        <v>1994</v>
      </c>
      <c r="C165">
        <v>1630000</v>
      </c>
      <c r="D165">
        <v>0.35333333333333333</v>
      </c>
      <c r="E165" s="3">
        <f t="shared" si="9"/>
        <v>2656900000000</v>
      </c>
      <c r="F165" s="3">
        <f t="shared" si="10"/>
        <v>575933.33333333337</v>
      </c>
      <c r="G165" s="3">
        <f t="shared" si="11"/>
        <v>0.12484444444444444</v>
      </c>
      <c r="I165" s="8" t="s">
        <v>10</v>
      </c>
      <c r="J165" s="4">
        <v>153</v>
      </c>
    </row>
    <row r="166" spans="1:10" x14ac:dyDescent="0.35">
      <c r="A166" t="s">
        <v>49</v>
      </c>
      <c r="B166">
        <v>1995</v>
      </c>
      <c r="C166">
        <v>1500000</v>
      </c>
      <c r="D166">
        <v>0.32188841201716739</v>
      </c>
      <c r="E166" s="3">
        <f t="shared" si="9"/>
        <v>2250000000000</v>
      </c>
      <c r="F166" s="3">
        <f t="shared" si="10"/>
        <v>482832.61802575109</v>
      </c>
      <c r="G166" s="3">
        <f t="shared" si="11"/>
        <v>0.10361214979093371</v>
      </c>
      <c r="I166" s="8" t="s">
        <v>11</v>
      </c>
      <c r="J166" s="4">
        <f>(J165*F315)-(C315*D315)</f>
        <v>1227964724.1292191</v>
      </c>
    </row>
    <row r="167" spans="1:10" x14ac:dyDescent="0.35">
      <c r="A167" t="s">
        <v>49</v>
      </c>
      <c r="B167">
        <v>1995</v>
      </c>
      <c r="C167">
        <v>1400000</v>
      </c>
      <c r="D167">
        <v>0.38436482084690554</v>
      </c>
      <c r="E167" s="3">
        <f t="shared" si="9"/>
        <v>1960000000000</v>
      </c>
      <c r="F167" s="3">
        <f t="shared" si="10"/>
        <v>538110.74918566772</v>
      </c>
      <c r="G167" s="3">
        <f t="shared" si="11"/>
        <v>0.14773631550467378</v>
      </c>
      <c r="I167" s="8" t="s">
        <v>12</v>
      </c>
      <c r="J167" s="4">
        <f>(J165*E315)-(C315*C315)</f>
        <v>1.4262543613571962E+17</v>
      </c>
    </row>
    <row r="168" spans="1:10" x14ac:dyDescent="0.35">
      <c r="A168" t="s">
        <v>49</v>
      </c>
      <c r="B168">
        <v>1996</v>
      </c>
      <c r="C168">
        <v>1400000</v>
      </c>
      <c r="D168">
        <v>0.35379061371841153</v>
      </c>
      <c r="E168" s="3">
        <f t="shared" si="9"/>
        <v>1960000000000</v>
      </c>
      <c r="F168" s="3">
        <f t="shared" si="10"/>
        <v>495306.85920577613</v>
      </c>
      <c r="G168" s="3">
        <f t="shared" si="11"/>
        <v>0.12516779835525027</v>
      </c>
      <c r="I168" s="8" t="s">
        <v>13</v>
      </c>
      <c r="J168" s="4">
        <f>(J165*G315)-(D315*D315)</f>
        <v>42.566665339683368</v>
      </c>
    </row>
    <row r="169" spans="1:10" x14ac:dyDescent="0.35">
      <c r="A169" t="s">
        <v>49</v>
      </c>
      <c r="B169">
        <v>1997</v>
      </c>
      <c r="C169">
        <v>1400000</v>
      </c>
      <c r="D169">
        <v>0.34548335974643424</v>
      </c>
      <c r="E169" s="3">
        <f t="shared" si="9"/>
        <v>1960000000000</v>
      </c>
      <c r="F169" s="3">
        <f t="shared" si="10"/>
        <v>483676.70364500792</v>
      </c>
      <c r="G169" s="3">
        <f t="shared" si="11"/>
        <v>0.1193587518616841</v>
      </c>
      <c r="I169" s="8" t="s">
        <v>14</v>
      </c>
      <c r="J169" s="4">
        <f>SQRT(J167*J168)</f>
        <v>2463958037.1661286</v>
      </c>
    </row>
    <row r="170" spans="1:10" x14ac:dyDescent="0.35">
      <c r="A170" t="s">
        <v>49</v>
      </c>
      <c r="B170">
        <v>1998</v>
      </c>
      <c r="C170">
        <v>2000000</v>
      </c>
      <c r="D170">
        <v>0.3403225806451613</v>
      </c>
      <c r="E170" s="3">
        <f t="shared" si="9"/>
        <v>4000000000000</v>
      </c>
      <c r="F170" s="3">
        <f t="shared" si="10"/>
        <v>680645.16129032255</v>
      </c>
      <c r="G170" s="3">
        <f t="shared" si="11"/>
        <v>0.11581945889698232</v>
      </c>
      <c r="I170" s="8" t="s">
        <v>15</v>
      </c>
      <c r="J170" s="4">
        <f>J166/J169</f>
        <v>0.49837079431009212</v>
      </c>
    </row>
    <row r="171" spans="1:10" x14ac:dyDescent="0.35">
      <c r="A171" t="s">
        <v>49</v>
      </c>
      <c r="B171">
        <v>1999</v>
      </c>
      <c r="C171">
        <v>2050000</v>
      </c>
      <c r="D171">
        <v>0.40317919075144509</v>
      </c>
      <c r="E171" s="3">
        <f t="shared" si="9"/>
        <v>4202500000000</v>
      </c>
      <c r="F171" s="3">
        <f t="shared" si="10"/>
        <v>826517.34104046249</v>
      </c>
      <c r="G171" s="3">
        <f t="shared" si="11"/>
        <v>0.16255345985499015</v>
      </c>
    </row>
    <row r="172" spans="1:10" x14ac:dyDescent="0.35">
      <c r="A172" t="s">
        <v>49</v>
      </c>
      <c r="B172">
        <v>2000</v>
      </c>
      <c r="C172">
        <v>3333333</v>
      </c>
      <c r="D172">
        <v>0.39166666666666666</v>
      </c>
      <c r="E172" s="3">
        <f t="shared" si="9"/>
        <v>11111108888889</v>
      </c>
      <c r="F172" s="3">
        <f t="shared" si="10"/>
        <v>1305555.425</v>
      </c>
      <c r="G172" s="3">
        <f t="shared" si="11"/>
        <v>0.15340277777777778</v>
      </c>
    </row>
    <row r="173" spans="1:10" x14ac:dyDescent="0.35">
      <c r="A173" t="s">
        <v>49</v>
      </c>
      <c r="B173">
        <v>2001</v>
      </c>
      <c r="C173">
        <v>4833333</v>
      </c>
      <c r="D173">
        <v>0.42857142857142855</v>
      </c>
      <c r="E173" s="3">
        <f t="shared" si="9"/>
        <v>23361107888889</v>
      </c>
      <c r="F173" s="3">
        <f t="shared" si="10"/>
        <v>2071428.4285714284</v>
      </c>
      <c r="G173" s="3">
        <f t="shared" si="11"/>
        <v>0.18367346938775508</v>
      </c>
    </row>
    <row r="174" spans="1:10" x14ac:dyDescent="0.35">
      <c r="A174" t="s">
        <v>50</v>
      </c>
      <c r="B174">
        <v>1988</v>
      </c>
      <c r="C174">
        <v>150000</v>
      </c>
      <c r="D174">
        <v>0.32773109243697479</v>
      </c>
      <c r="E174" s="3">
        <f t="shared" si="9"/>
        <v>22500000000</v>
      </c>
      <c r="F174" s="3">
        <f t="shared" si="10"/>
        <v>49159.663865546216</v>
      </c>
      <c r="G174" s="3">
        <f t="shared" si="11"/>
        <v>0.10740766894993292</v>
      </c>
    </row>
    <row r="175" spans="1:10" x14ac:dyDescent="0.35">
      <c r="A175" t="s">
        <v>50</v>
      </c>
      <c r="B175">
        <v>1989</v>
      </c>
      <c r="C175">
        <v>150000</v>
      </c>
      <c r="D175">
        <v>0.34744525547445254</v>
      </c>
      <c r="E175" s="3">
        <f t="shared" si="9"/>
        <v>22500000000</v>
      </c>
      <c r="F175" s="3">
        <f t="shared" si="10"/>
        <v>52116.788321167878</v>
      </c>
      <c r="G175" s="3">
        <f t="shared" si="11"/>
        <v>0.12071820555170759</v>
      </c>
    </row>
    <row r="176" spans="1:10" x14ac:dyDescent="0.35">
      <c r="A176" t="s">
        <v>50</v>
      </c>
      <c r="B176">
        <v>1990</v>
      </c>
      <c r="C176">
        <v>390000</v>
      </c>
      <c r="D176">
        <v>0.34009360374414976</v>
      </c>
      <c r="E176" s="3">
        <f t="shared" si="9"/>
        <v>152100000000</v>
      </c>
      <c r="F176" s="3">
        <f t="shared" si="10"/>
        <v>132636.50546021841</v>
      </c>
      <c r="G176" s="3">
        <f t="shared" si="11"/>
        <v>0.11566365930768276</v>
      </c>
    </row>
    <row r="177" spans="1:7" x14ac:dyDescent="0.35">
      <c r="A177" t="s">
        <v>50</v>
      </c>
      <c r="B177">
        <v>1991</v>
      </c>
      <c r="C177">
        <v>1300000</v>
      </c>
      <c r="D177">
        <v>0.35419630156472259</v>
      </c>
      <c r="E177" s="3">
        <f t="shared" si="9"/>
        <v>1690000000000</v>
      </c>
      <c r="F177" s="3">
        <f t="shared" si="10"/>
        <v>460455.19203413936</v>
      </c>
      <c r="G177" s="3">
        <f t="shared" si="11"/>
        <v>0.12545502004212791</v>
      </c>
    </row>
    <row r="178" spans="1:7" x14ac:dyDescent="0.35">
      <c r="A178" t="s">
        <v>50</v>
      </c>
      <c r="B178">
        <v>1992</v>
      </c>
      <c r="C178">
        <v>2983333</v>
      </c>
      <c r="D178">
        <v>0.40451127819548871</v>
      </c>
      <c r="E178" s="3">
        <f t="shared" si="9"/>
        <v>8900275788889</v>
      </c>
      <c r="F178" s="3">
        <f t="shared" si="10"/>
        <v>1206791.845112782</v>
      </c>
      <c r="G178" s="3">
        <f t="shared" si="11"/>
        <v>0.16362937418734805</v>
      </c>
    </row>
    <row r="179" spans="1:7" x14ac:dyDescent="0.35">
      <c r="A179" t="s">
        <v>50</v>
      </c>
      <c r="B179">
        <v>1993</v>
      </c>
      <c r="C179">
        <v>4933333</v>
      </c>
      <c r="D179">
        <v>0.40795287187039764</v>
      </c>
      <c r="E179" s="3">
        <f t="shared" si="9"/>
        <v>24337774488889</v>
      </c>
      <c r="F179" s="3">
        <f t="shared" si="10"/>
        <v>2012567.3652430044</v>
      </c>
      <c r="G179" s="3">
        <f t="shared" si="11"/>
        <v>0.16642554566730508</v>
      </c>
    </row>
    <row r="180" spans="1:7" x14ac:dyDescent="0.35">
      <c r="A180" t="s">
        <v>50</v>
      </c>
      <c r="B180">
        <v>1994</v>
      </c>
      <c r="C180">
        <v>5433334</v>
      </c>
      <c r="D180">
        <v>0.3861607142857143</v>
      </c>
      <c r="E180" s="3">
        <f t="shared" si="9"/>
        <v>29521118355556</v>
      </c>
      <c r="F180" s="3">
        <f t="shared" si="10"/>
        <v>2098140.1383928573</v>
      </c>
      <c r="G180" s="3">
        <f t="shared" si="11"/>
        <v>0.14912009725765307</v>
      </c>
    </row>
    <row r="181" spans="1:7" x14ac:dyDescent="0.35">
      <c r="A181" t="s">
        <v>50</v>
      </c>
      <c r="B181">
        <v>1995</v>
      </c>
      <c r="C181">
        <v>5500000</v>
      </c>
      <c r="D181">
        <v>0.35376532399299476</v>
      </c>
      <c r="E181" s="3">
        <f t="shared" si="9"/>
        <v>30250000000000</v>
      </c>
      <c r="F181" s="3">
        <f t="shared" si="10"/>
        <v>1945709.2819614713</v>
      </c>
      <c r="G181" s="3">
        <f t="shared" si="11"/>
        <v>0.12514990445986857</v>
      </c>
    </row>
    <row r="182" spans="1:7" x14ac:dyDescent="0.35">
      <c r="A182" t="s">
        <v>50</v>
      </c>
      <c r="B182">
        <v>1996</v>
      </c>
      <c r="C182">
        <v>4279379</v>
      </c>
      <c r="D182">
        <v>0.4109985528219971</v>
      </c>
      <c r="E182" s="3">
        <f t="shared" si="9"/>
        <v>18313084625641</v>
      </c>
      <c r="F182" s="3">
        <f t="shared" si="10"/>
        <v>1758818.5759768451</v>
      </c>
      <c r="G182" s="3">
        <f t="shared" si="11"/>
        <v>0.16891981042177595</v>
      </c>
    </row>
    <row r="183" spans="1:7" x14ac:dyDescent="0.35">
      <c r="A183" t="s">
        <v>50</v>
      </c>
      <c r="B183">
        <v>1997</v>
      </c>
      <c r="C183">
        <v>6354379</v>
      </c>
      <c r="D183">
        <v>0.38961038961038963</v>
      </c>
      <c r="E183" s="3">
        <f t="shared" si="9"/>
        <v>40378132475641</v>
      </c>
      <c r="F183" s="3">
        <f t="shared" si="10"/>
        <v>2475732.0779220778</v>
      </c>
      <c r="G183" s="3">
        <f t="shared" si="11"/>
        <v>0.15179625569235961</v>
      </c>
    </row>
    <row r="184" spans="1:7" x14ac:dyDescent="0.35">
      <c r="A184" t="s">
        <v>50</v>
      </c>
      <c r="B184">
        <v>1998</v>
      </c>
      <c r="C184">
        <v>6343771</v>
      </c>
      <c r="D184">
        <v>0.3470948012232416</v>
      </c>
      <c r="E184" s="3">
        <f t="shared" si="9"/>
        <v>40243430500441</v>
      </c>
      <c r="F184" s="3">
        <f t="shared" si="10"/>
        <v>2201889.9342507645</v>
      </c>
      <c r="G184" s="3">
        <f t="shared" si="11"/>
        <v>0.1204748010362016</v>
      </c>
    </row>
    <row r="185" spans="1:7" x14ac:dyDescent="0.35">
      <c r="A185" t="s">
        <v>50</v>
      </c>
      <c r="B185">
        <v>1999</v>
      </c>
      <c r="C185">
        <v>7049966</v>
      </c>
      <c r="D185">
        <v>0.42228739002932553</v>
      </c>
      <c r="E185" s="3">
        <f t="shared" si="9"/>
        <v>49702020601156</v>
      </c>
      <c r="F185" s="3">
        <f t="shared" si="10"/>
        <v>2977111.7419354841</v>
      </c>
      <c r="G185" s="3">
        <f t="shared" si="11"/>
        <v>0.17832663977777971</v>
      </c>
    </row>
    <row r="186" spans="1:7" x14ac:dyDescent="0.35">
      <c r="A186" t="s">
        <v>50</v>
      </c>
      <c r="B186">
        <v>2000</v>
      </c>
      <c r="C186">
        <v>7196656</v>
      </c>
      <c r="D186">
        <v>0.37755102040816324</v>
      </c>
      <c r="E186" s="3">
        <f t="shared" si="9"/>
        <v>51791857582336</v>
      </c>
      <c r="F186" s="3">
        <f t="shared" si="10"/>
        <v>2717104.8163265307</v>
      </c>
      <c r="G186" s="3">
        <f t="shared" si="11"/>
        <v>0.1425447730112453</v>
      </c>
    </row>
    <row r="187" spans="1:7" x14ac:dyDescent="0.35">
      <c r="A187" t="s">
        <v>50</v>
      </c>
      <c r="B187">
        <v>2001</v>
      </c>
      <c r="C187">
        <v>7750000</v>
      </c>
      <c r="D187">
        <v>0.41467065868263475</v>
      </c>
      <c r="E187" s="3">
        <f t="shared" si="9"/>
        <v>60062500000000</v>
      </c>
      <c r="F187" s="3">
        <f t="shared" si="10"/>
        <v>3213697.6047904193</v>
      </c>
      <c r="G187" s="3">
        <f t="shared" si="11"/>
        <v>0.17195175517229017</v>
      </c>
    </row>
    <row r="188" spans="1:7" x14ac:dyDescent="0.35">
      <c r="A188" t="s">
        <v>51</v>
      </c>
      <c r="B188">
        <v>1989</v>
      </c>
      <c r="C188">
        <v>100000</v>
      </c>
      <c r="D188">
        <v>0.375</v>
      </c>
      <c r="E188" s="3">
        <f t="shared" si="9"/>
        <v>10000000000</v>
      </c>
      <c r="F188" s="3">
        <f t="shared" si="10"/>
        <v>37500</v>
      </c>
      <c r="G188" s="3">
        <f t="shared" si="11"/>
        <v>0.140625</v>
      </c>
    </row>
    <row r="189" spans="1:7" x14ac:dyDescent="0.35">
      <c r="A189" t="s">
        <v>51</v>
      </c>
      <c r="B189">
        <v>1990</v>
      </c>
      <c r="C189">
        <v>100000</v>
      </c>
      <c r="D189">
        <v>0.36428571428571427</v>
      </c>
      <c r="E189" s="3">
        <f t="shared" si="9"/>
        <v>10000000000</v>
      </c>
      <c r="F189" s="3">
        <f t="shared" si="10"/>
        <v>36428.571428571428</v>
      </c>
      <c r="G189" s="3">
        <f t="shared" si="11"/>
        <v>0.13270408163265304</v>
      </c>
    </row>
    <row r="190" spans="1:7" x14ac:dyDescent="0.35">
      <c r="A190" t="s">
        <v>51</v>
      </c>
      <c r="B190">
        <v>1991</v>
      </c>
      <c r="C190">
        <v>293667</v>
      </c>
      <c r="D190">
        <v>0.35315985130111527</v>
      </c>
      <c r="E190" s="3">
        <f t="shared" si="9"/>
        <v>86240306889</v>
      </c>
      <c r="F190" s="3">
        <f t="shared" si="10"/>
        <v>103711.39405204462</v>
      </c>
      <c r="G190" s="3">
        <f t="shared" si="11"/>
        <v>0.12472188057102584</v>
      </c>
    </row>
    <row r="191" spans="1:7" x14ac:dyDescent="0.35">
      <c r="A191" t="s">
        <v>51</v>
      </c>
      <c r="B191">
        <v>1992</v>
      </c>
      <c r="C191">
        <v>387500</v>
      </c>
      <c r="D191">
        <v>0.375</v>
      </c>
      <c r="E191" s="3">
        <f t="shared" si="9"/>
        <v>150156250000</v>
      </c>
      <c r="F191" s="3">
        <f t="shared" si="10"/>
        <v>145312.5</v>
      </c>
      <c r="G191" s="3">
        <f t="shared" si="11"/>
        <v>0.140625</v>
      </c>
    </row>
    <row r="192" spans="1:7" x14ac:dyDescent="0.35">
      <c r="A192" t="s">
        <v>51</v>
      </c>
      <c r="B192">
        <v>1993</v>
      </c>
      <c r="C192">
        <v>1562500</v>
      </c>
      <c r="D192">
        <v>0.47275405007363769</v>
      </c>
      <c r="E192" s="3">
        <f t="shared" si="9"/>
        <v>2441406250000</v>
      </c>
      <c r="F192" s="3">
        <f t="shared" si="10"/>
        <v>738678.20324005885</v>
      </c>
      <c r="G192" s="3">
        <f t="shared" si="11"/>
        <v>0.22349639186102754</v>
      </c>
    </row>
    <row r="193" spans="1:7" x14ac:dyDescent="0.35">
      <c r="A193" t="s">
        <v>51</v>
      </c>
      <c r="B193">
        <v>1994</v>
      </c>
      <c r="C193">
        <v>3750000</v>
      </c>
      <c r="D193">
        <v>0.39293598233995586</v>
      </c>
      <c r="E193" s="3">
        <f t="shared" si="9"/>
        <v>14062500000000</v>
      </c>
      <c r="F193" s="3">
        <f t="shared" si="10"/>
        <v>1473509.9337748345</v>
      </c>
      <c r="G193" s="3">
        <f t="shared" si="11"/>
        <v>0.15439868621746611</v>
      </c>
    </row>
    <row r="194" spans="1:7" x14ac:dyDescent="0.35">
      <c r="A194" t="s">
        <v>51</v>
      </c>
      <c r="B194">
        <v>1995</v>
      </c>
      <c r="C194">
        <v>5750000</v>
      </c>
      <c r="D194">
        <v>0.39759036144578314</v>
      </c>
      <c r="E194" s="3">
        <f t="shared" si="9"/>
        <v>33062500000000</v>
      </c>
      <c r="F194" s="3">
        <f t="shared" si="10"/>
        <v>2286144.5783132529</v>
      </c>
      <c r="G194" s="3">
        <f t="shared" si="11"/>
        <v>0.15807809551458848</v>
      </c>
    </row>
    <row r="195" spans="1:7" x14ac:dyDescent="0.35">
      <c r="A195" t="s">
        <v>51</v>
      </c>
      <c r="B195">
        <v>1996</v>
      </c>
      <c r="C195">
        <v>6500000</v>
      </c>
      <c r="D195">
        <v>0.3816631130063966</v>
      </c>
      <c r="E195" s="3">
        <f t="shared" si="9"/>
        <v>42250000000000</v>
      </c>
      <c r="F195" s="3">
        <f t="shared" si="10"/>
        <v>2480810.2345415778</v>
      </c>
      <c r="G195" s="3">
        <f t="shared" si="11"/>
        <v>0.14566673182973347</v>
      </c>
    </row>
    <row r="196" spans="1:7" x14ac:dyDescent="0.35">
      <c r="A196" t="s">
        <v>51</v>
      </c>
      <c r="B196">
        <v>1997</v>
      </c>
      <c r="C196">
        <v>6500000</v>
      </c>
      <c r="D196">
        <v>0.4</v>
      </c>
      <c r="E196" s="3">
        <f t="shared" si="9"/>
        <v>42250000000000</v>
      </c>
      <c r="F196" s="3">
        <f t="shared" si="10"/>
        <v>2600000</v>
      </c>
      <c r="G196" s="3">
        <f t="shared" si="11"/>
        <v>0.16000000000000003</v>
      </c>
    </row>
    <row r="197" spans="1:7" x14ac:dyDescent="0.35">
      <c r="A197" t="s">
        <v>51</v>
      </c>
      <c r="B197">
        <v>1998</v>
      </c>
      <c r="C197">
        <v>3750000</v>
      </c>
      <c r="D197">
        <v>0.44728915662650603</v>
      </c>
      <c r="E197" s="3">
        <f t="shared" si="9"/>
        <v>14062500000000</v>
      </c>
      <c r="F197" s="3">
        <f t="shared" si="10"/>
        <v>1677334.3373493976</v>
      </c>
      <c r="G197" s="3">
        <f t="shared" si="11"/>
        <v>0.20006758963565105</v>
      </c>
    </row>
    <row r="198" spans="1:7" x14ac:dyDescent="0.35">
      <c r="A198" t="s">
        <v>51</v>
      </c>
      <c r="B198">
        <v>1999</v>
      </c>
      <c r="C198">
        <v>4250000</v>
      </c>
      <c r="D198">
        <v>0.42738589211618255</v>
      </c>
      <c r="E198" s="3">
        <f t="shared" si="9"/>
        <v>18062500000000</v>
      </c>
      <c r="F198" s="3">
        <f t="shared" si="10"/>
        <v>1816390.0414937758</v>
      </c>
      <c r="G198" s="3">
        <f t="shared" si="11"/>
        <v>0.18265870077994523</v>
      </c>
    </row>
    <row r="199" spans="1:7" x14ac:dyDescent="0.35">
      <c r="A199" t="s">
        <v>51</v>
      </c>
      <c r="B199">
        <v>2000</v>
      </c>
      <c r="C199">
        <v>6350000</v>
      </c>
      <c r="D199">
        <v>0.39207048458149779</v>
      </c>
      <c r="E199" s="3">
        <f t="shared" si="9"/>
        <v>40322500000000</v>
      </c>
      <c r="F199" s="3">
        <f t="shared" si="10"/>
        <v>2489647.5770925111</v>
      </c>
      <c r="G199" s="3">
        <f t="shared" si="11"/>
        <v>0.15371926487997051</v>
      </c>
    </row>
    <row r="200" spans="1:7" x14ac:dyDescent="0.35">
      <c r="A200" t="s">
        <v>51</v>
      </c>
      <c r="B200">
        <v>2001</v>
      </c>
      <c r="C200">
        <v>6700000</v>
      </c>
      <c r="D200">
        <v>0.40117994100294985</v>
      </c>
      <c r="E200" s="3">
        <f t="shared" si="9"/>
        <v>44890000000000</v>
      </c>
      <c r="F200" s="3">
        <f t="shared" si="10"/>
        <v>2687905.6047197641</v>
      </c>
      <c r="G200" s="3">
        <f t="shared" si="11"/>
        <v>0.16094534506313032</v>
      </c>
    </row>
    <row r="201" spans="1:7" x14ac:dyDescent="0.35">
      <c r="A201" t="s">
        <v>52</v>
      </c>
      <c r="B201">
        <v>1991</v>
      </c>
      <c r="C201">
        <v>250000</v>
      </c>
      <c r="D201">
        <v>0.38674884437596302</v>
      </c>
      <c r="E201" s="3">
        <f t="shared" si="9"/>
        <v>62500000000</v>
      </c>
      <c r="F201" s="3">
        <f t="shared" si="10"/>
        <v>96687.211093990758</v>
      </c>
      <c r="G201" s="3">
        <f t="shared" si="11"/>
        <v>0.14957466862614285</v>
      </c>
    </row>
    <row r="202" spans="1:7" x14ac:dyDescent="0.35">
      <c r="A202" t="s">
        <v>52</v>
      </c>
      <c r="B202">
        <v>1992</v>
      </c>
      <c r="C202">
        <v>350000</v>
      </c>
      <c r="D202">
        <v>0.3683453237410072</v>
      </c>
      <c r="E202" s="3">
        <f t="shared" si="9"/>
        <v>122500000000</v>
      </c>
      <c r="F202" s="3">
        <f t="shared" si="10"/>
        <v>128920.86330935253</v>
      </c>
      <c r="G202" s="3">
        <f t="shared" si="11"/>
        <v>0.1356782775218674</v>
      </c>
    </row>
    <row r="203" spans="1:7" x14ac:dyDescent="0.35">
      <c r="A203" t="s">
        <v>52</v>
      </c>
      <c r="B203">
        <v>1993</v>
      </c>
      <c r="C203">
        <v>655000</v>
      </c>
      <c r="D203">
        <v>0.38752052545155996</v>
      </c>
      <c r="E203" s="3">
        <f t="shared" si="9"/>
        <v>429025000000</v>
      </c>
      <c r="F203" s="3">
        <f t="shared" si="10"/>
        <v>253825.94417077178</v>
      </c>
      <c r="G203" s="3">
        <f t="shared" si="11"/>
        <v>0.15017215764625313</v>
      </c>
    </row>
    <row r="204" spans="1:7" x14ac:dyDescent="0.35">
      <c r="A204" t="s">
        <v>52</v>
      </c>
      <c r="B204">
        <v>1994</v>
      </c>
      <c r="C204">
        <v>2525000</v>
      </c>
      <c r="D204">
        <v>0.45093945720250522</v>
      </c>
      <c r="E204" s="3">
        <f t="shared" si="9"/>
        <v>6375625000000</v>
      </c>
      <c r="F204" s="3">
        <f t="shared" si="10"/>
        <v>1138622.1294363257</v>
      </c>
      <c r="G204" s="3">
        <f t="shared" si="11"/>
        <v>0.20334639406209004</v>
      </c>
    </row>
    <row r="205" spans="1:7" x14ac:dyDescent="0.35">
      <c r="A205" t="s">
        <v>52</v>
      </c>
      <c r="B205">
        <v>1995</v>
      </c>
      <c r="C205">
        <v>6875000</v>
      </c>
      <c r="D205">
        <v>0.39888682745825604</v>
      </c>
      <c r="E205" s="3">
        <f t="shared" si="9"/>
        <v>47265625000000</v>
      </c>
      <c r="F205" s="3">
        <f t="shared" si="10"/>
        <v>2742346.9387755105</v>
      </c>
      <c r="G205" s="3">
        <f t="shared" si="11"/>
        <v>0.15911070111971254</v>
      </c>
    </row>
    <row r="206" spans="1:7" x14ac:dyDescent="0.35">
      <c r="A206" t="s">
        <v>52</v>
      </c>
      <c r="B206">
        <v>1996</v>
      </c>
      <c r="C206">
        <v>4875000</v>
      </c>
      <c r="D206">
        <v>0.45062586926286508</v>
      </c>
      <c r="E206" s="3">
        <f t="shared" si="9"/>
        <v>23765625000000</v>
      </c>
      <c r="F206" s="3">
        <f t="shared" si="10"/>
        <v>2196801.1126564671</v>
      </c>
      <c r="G206" s="3">
        <f t="shared" si="11"/>
        <v>0.20306367404891276</v>
      </c>
    </row>
    <row r="207" spans="1:7" x14ac:dyDescent="0.35">
      <c r="A207" t="s">
        <v>52</v>
      </c>
      <c r="B207">
        <v>1997</v>
      </c>
      <c r="C207">
        <v>8040000</v>
      </c>
      <c r="D207">
        <v>0.42538354253835425</v>
      </c>
      <c r="E207" s="3">
        <f t="shared" si="9"/>
        <v>64641600000000</v>
      </c>
      <c r="F207" s="3">
        <f t="shared" si="10"/>
        <v>3420083.6820083684</v>
      </c>
      <c r="G207" s="3">
        <f t="shared" si="11"/>
        <v>0.18095115826247984</v>
      </c>
    </row>
    <row r="208" spans="1:7" x14ac:dyDescent="0.35">
      <c r="A208" t="s">
        <v>52</v>
      </c>
      <c r="B208">
        <v>1998</v>
      </c>
      <c r="C208">
        <v>7945000</v>
      </c>
      <c r="D208">
        <v>0.42360060514372161</v>
      </c>
      <c r="E208" s="3">
        <f t="shared" si="9"/>
        <v>63123025000000</v>
      </c>
      <c r="F208" s="3">
        <f t="shared" si="10"/>
        <v>3365506.8078668681</v>
      </c>
      <c r="G208" s="3">
        <f t="shared" si="11"/>
        <v>0.17943747267812715</v>
      </c>
    </row>
    <row r="209" spans="1:7" x14ac:dyDescent="0.35">
      <c r="A209" t="s">
        <v>52</v>
      </c>
      <c r="B209">
        <v>1999</v>
      </c>
      <c r="C209">
        <v>6500000</v>
      </c>
      <c r="D209">
        <v>0.45404663923182442</v>
      </c>
      <c r="E209" s="3">
        <f t="shared" si="9"/>
        <v>42250000000000</v>
      </c>
      <c r="F209" s="3">
        <f t="shared" si="10"/>
        <v>2951303.1550068585</v>
      </c>
      <c r="G209" s="3">
        <f t="shared" si="11"/>
        <v>0.20615835059771453</v>
      </c>
    </row>
    <row r="210" spans="1:7" x14ac:dyDescent="0.35">
      <c r="A210" t="s">
        <v>52</v>
      </c>
      <c r="B210">
        <v>2000</v>
      </c>
      <c r="C210">
        <v>6500000</v>
      </c>
      <c r="D210">
        <v>0.42420027816411682</v>
      </c>
      <c r="E210" s="3">
        <f t="shared" si="9"/>
        <v>42250000000000</v>
      </c>
      <c r="F210" s="3">
        <f t="shared" si="10"/>
        <v>2757301.8080667593</v>
      </c>
      <c r="G210" s="3">
        <f t="shared" si="11"/>
        <v>0.17994587599451409</v>
      </c>
    </row>
    <row r="211" spans="1:7" x14ac:dyDescent="0.35">
      <c r="A211" t="s">
        <v>52</v>
      </c>
      <c r="B211">
        <v>2001</v>
      </c>
      <c r="C211">
        <v>6500000</v>
      </c>
      <c r="D211">
        <v>0.39748953974895396</v>
      </c>
      <c r="E211" s="3">
        <f t="shared" si="9"/>
        <v>42250000000000</v>
      </c>
      <c r="F211" s="3">
        <f t="shared" si="10"/>
        <v>2583682.0083682006</v>
      </c>
      <c r="G211" s="3">
        <f t="shared" si="11"/>
        <v>0.15799793420983524</v>
      </c>
    </row>
    <row r="212" spans="1:7" x14ac:dyDescent="0.35">
      <c r="A212" t="s">
        <v>53</v>
      </c>
      <c r="B212">
        <v>1990</v>
      </c>
      <c r="C212">
        <v>100000</v>
      </c>
      <c r="D212">
        <v>0.2</v>
      </c>
      <c r="E212" s="3">
        <f t="shared" si="9"/>
        <v>10000000000</v>
      </c>
      <c r="F212" s="3">
        <f t="shared" si="10"/>
        <v>20000</v>
      </c>
      <c r="G212" s="3">
        <f t="shared" si="11"/>
        <v>4.0000000000000008E-2</v>
      </c>
    </row>
    <row r="213" spans="1:7" x14ac:dyDescent="0.35">
      <c r="A213" t="s">
        <v>53</v>
      </c>
      <c r="B213">
        <v>1990</v>
      </c>
      <c r="C213">
        <v>110500</v>
      </c>
      <c r="D213">
        <v>0.2</v>
      </c>
      <c r="E213" s="3">
        <f t="shared" si="9"/>
        <v>12210250000</v>
      </c>
      <c r="F213" s="3">
        <f t="shared" si="10"/>
        <v>22100</v>
      </c>
      <c r="G213" s="3">
        <f t="shared" si="11"/>
        <v>4.0000000000000008E-2</v>
      </c>
    </row>
    <row r="214" spans="1:7" x14ac:dyDescent="0.35">
      <c r="A214" t="s">
        <v>53</v>
      </c>
      <c r="B214">
        <v>1992</v>
      </c>
      <c r="C214">
        <v>110500</v>
      </c>
      <c r="D214">
        <v>0.32795698924731181</v>
      </c>
      <c r="E214" s="3">
        <f t="shared" si="9"/>
        <v>12210250000</v>
      </c>
      <c r="F214" s="3">
        <f t="shared" si="10"/>
        <v>36239.247311827952</v>
      </c>
      <c r="G214" s="3">
        <f t="shared" si="11"/>
        <v>0.1075557867961614</v>
      </c>
    </row>
    <row r="215" spans="1:7" x14ac:dyDescent="0.35">
      <c r="A215" t="s">
        <v>53</v>
      </c>
      <c r="B215">
        <v>1993</v>
      </c>
      <c r="C215">
        <v>210000</v>
      </c>
      <c r="D215">
        <v>0.34022556390977443</v>
      </c>
      <c r="E215" s="3">
        <f t="shared" si="9"/>
        <v>44100000000</v>
      </c>
      <c r="F215" s="3">
        <f t="shared" si="10"/>
        <v>71447.368421052626</v>
      </c>
      <c r="G215" s="3">
        <f t="shared" si="11"/>
        <v>0.115753434337724</v>
      </c>
    </row>
    <row r="216" spans="1:7" x14ac:dyDescent="0.35">
      <c r="A216" t="s">
        <v>53</v>
      </c>
      <c r="B216">
        <v>1994</v>
      </c>
      <c r="C216">
        <v>1415000</v>
      </c>
      <c r="D216">
        <v>0.39702760084925692</v>
      </c>
      <c r="E216" s="3">
        <f t="shared" si="9"/>
        <v>2002225000000</v>
      </c>
      <c r="F216" s="3">
        <f t="shared" si="10"/>
        <v>561794.05520169856</v>
      </c>
      <c r="G216" s="3">
        <f t="shared" si="11"/>
        <v>0.15763091583611688</v>
      </c>
    </row>
    <row r="217" spans="1:7" x14ac:dyDescent="0.35">
      <c r="A217" t="s">
        <v>53</v>
      </c>
      <c r="B217">
        <v>1995</v>
      </c>
      <c r="C217">
        <v>3000000</v>
      </c>
      <c r="D217">
        <v>0.34196891191709844</v>
      </c>
      <c r="E217" s="3">
        <f t="shared" si="9"/>
        <v>9000000000000</v>
      </c>
      <c r="F217" s="3">
        <f t="shared" si="10"/>
        <v>1025906.7357512953</v>
      </c>
      <c r="G217" s="3">
        <f t="shared" si="11"/>
        <v>0.11694273671776423</v>
      </c>
    </row>
    <row r="218" spans="1:7" x14ac:dyDescent="0.35">
      <c r="A218" t="s">
        <v>53</v>
      </c>
      <c r="B218">
        <v>1996</v>
      </c>
      <c r="C218">
        <v>3050000</v>
      </c>
      <c r="D218">
        <v>0.33946488294314381</v>
      </c>
      <c r="E218" s="3">
        <f t="shared" si="9"/>
        <v>9302500000000</v>
      </c>
      <c r="F218" s="3">
        <f t="shared" si="10"/>
        <v>1035367.8929765886</v>
      </c>
      <c r="G218" s="3">
        <f t="shared" si="11"/>
        <v>0.11523640675160232</v>
      </c>
    </row>
    <row r="219" spans="1:7" x14ac:dyDescent="0.35">
      <c r="A219" t="s">
        <v>53</v>
      </c>
      <c r="B219">
        <v>1997</v>
      </c>
      <c r="C219">
        <v>4500000</v>
      </c>
      <c r="D219">
        <v>0.37318255250403876</v>
      </c>
      <c r="E219" s="3">
        <f t="shared" si="9"/>
        <v>20250000000000</v>
      </c>
      <c r="F219" s="3">
        <f t="shared" si="10"/>
        <v>1679321.4862681744</v>
      </c>
      <c r="G219" s="3">
        <f t="shared" si="11"/>
        <v>0.13926521749342965</v>
      </c>
    </row>
    <row r="220" spans="1:7" x14ac:dyDescent="0.35">
      <c r="A220" t="s">
        <v>53</v>
      </c>
      <c r="B220">
        <v>1998</v>
      </c>
      <c r="C220">
        <v>5020000</v>
      </c>
      <c r="D220">
        <v>0.39911634756995584</v>
      </c>
      <c r="E220" s="3">
        <f t="shared" si="9"/>
        <v>25200400000000</v>
      </c>
      <c r="F220" s="3">
        <f t="shared" si="10"/>
        <v>2003564.0648011784</v>
      </c>
      <c r="G220" s="3">
        <f t="shared" si="11"/>
        <v>0.1592938588975818</v>
      </c>
    </row>
    <row r="221" spans="1:7" x14ac:dyDescent="0.35">
      <c r="A221" t="s">
        <v>53</v>
      </c>
      <c r="B221">
        <v>2000</v>
      </c>
      <c r="C221">
        <v>5250000</v>
      </c>
      <c r="D221">
        <v>0.41586073500967119</v>
      </c>
      <c r="E221" s="3">
        <f t="shared" si="9"/>
        <v>27562500000000</v>
      </c>
      <c r="F221" s="3">
        <f t="shared" si="10"/>
        <v>2183268.858800774</v>
      </c>
      <c r="G221" s="3">
        <f t="shared" si="11"/>
        <v>0.17294015092278395</v>
      </c>
    </row>
    <row r="222" spans="1:7" x14ac:dyDescent="0.35">
      <c r="A222" t="s">
        <v>53</v>
      </c>
      <c r="B222">
        <v>2001</v>
      </c>
      <c r="C222">
        <v>5250000</v>
      </c>
      <c r="D222">
        <v>0.39586919104991392</v>
      </c>
      <c r="E222" s="3">
        <f t="shared" si="9"/>
        <v>27562500000000</v>
      </c>
      <c r="F222" s="3">
        <f t="shared" si="10"/>
        <v>2078313.2530120481</v>
      </c>
      <c r="G222" s="3">
        <f t="shared" si="11"/>
        <v>0.15671241642251324</v>
      </c>
    </row>
    <row r="223" spans="1:7" x14ac:dyDescent="0.35">
      <c r="A223" t="s">
        <v>54</v>
      </c>
      <c r="B223">
        <v>1990</v>
      </c>
      <c r="C223">
        <v>105000</v>
      </c>
      <c r="D223">
        <v>0.31818181818181818</v>
      </c>
      <c r="E223" s="3">
        <f t="shared" si="9"/>
        <v>11025000000</v>
      </c>
      <c r="F223" s="3">
        <f t="shared" si="10"/>
        <v>33409.090909090912</v>
      </c>
      <c r="G223" s="3">
        <f t="shared" si="11"/>
        <v>0.1012396694214876</v>
      </c>
    </row>
    <row r="224" spans="1:7" x14ac:dyDescent="0.35">
      <c r="A224" t="s">
        <v>54</v>
      </c>
      <c r="B224">
        <v>1992</v>
      </c>
      <c r="C224">
        <v>120000</v>
      </c>
      <c r="D224">
        <v>0.31313131313131315</v>
      </c>
      <c r="E224" s="3">
        <f t="shared" si="9"/>
        <v>14400000000</v>
      </c>
      <c r="F224" s="3">
        <f t="shared" si="10"/>
        <v>37575.757575757576</v>
      </c>
      <c r="G224" s="3">
        <f t="shared" si="11"/>
        <v>9.8051219263340483E-2</v>
      </c>
    </row>
    <row r="225" spans="1:7" x14ac:dyDescent="0.35">
      <c r="A225" t="s">
        <v>54</v>
      </c>
      <c r="B225">
        <v>1993</v>
      </c>
      <c r="C225">
        <v>125000</v>
      </c>
      <c r="D225">
        <v>0.35106382978723405</v>
      </c>
      <c r="E225" s="3">
        <f t="shared" si="9"/>
        <v>15625000000</v>
      </c>
      <c r="F225" s="3">
        <f t="shared" si="10"/>
        <v>43882.97872340426</v>
      </c>
      <c r="G225" s="3">
        <f t="shared" si="11"/>
        <v>0.12324581258488004</v>
      </c>
    </row>
    <row r="226" spans="1:7" x14ac:dyDescent="0.35">
      <c r="A226" t="s">
        <v>54</v>
      </c>
      <c r="B226">
        <v>1994</v>
      </c>
      <c r="C226">
        <v>230000</v>
      </c>
      <c r="D226">
        <v>0.37298387096774194</v>
      </c>
      <c r="E226" s="3">
        <f t="shared" ref="E226:E289" si="12">C226*C226</f>
        <v>52900000000</v>
      </c>
      <c r="F226" s="3">
        <f t="shared" ref="F226:F289" si="13">C226*D226</f>
        <v>85786.290322580651</v>
      </c>
      <c r="G226" s="3">
        <f t="shared" ref="G226:G289" si="14">D226*D226</f>
        <v>0.13911696800208118</v>
      </c>
    </row>
    <row r="227" spans="1:7" x14ac:dyDescent="0.35">
      <c r="A227" t="s">
        <v>54</v>
      </c>
      <c r="B227">
        <v>1995</v>
      </c>
      <c r="C227">
        <v>510000</v>
      </c>
      <c r="D227">
        <v>0.37900355871886121</v>
      </c>
      <c r="E227" s="3">
        <f t="shared" si="12"/>
        <v>260100000000</v>
      </c>
      <c r="F227" s="3">
        <f t="shared" si="13"/>
        <v>193291.81494661921</v>
      </c>
      <c r="G227" s="3">
        <f t="shared" si="14"/>
        <v>0.14364369752156128</v>
      </c>
    </row>
    <row r="228" spans="1:7" x14ac:dyDescent="0.35">
      <c r="A228" t="s">
        <v>54</v>
      </c>
      <c r="B228">
        <v>1996</v>
      </c>
      <c r="C228">
        <v>1800000</v>
      </c>
      <c r="D228">
        <v>0.35970149253731343</v>
      </c>
      <c r="E228" s="3">
        <f t="shared" si="12"/>
        <v>3240000000000</v>
      </c>
      <c r="F228" s="3">
        <f t="shared" si="13"/>
        <v>647462.68656716414</v>
      </c>
      <c r="G228" s="3">
        <f t="shared" si="14"/>
        <v>0.12938516373357095</v>
      </c>
    </row>
    <row r="229" spans="1:7" x14ac:dyDescent="0.35">
      <c r="A229" t="s">
        <v>54</v>
      </c>
      <c r="B229">
        <v>1997</v>
      </c>
      <c r="C229">
        <v>2800000</v>
      </c>
      <c r="D229">
        <v>0.33690987124463517</v>
      </c>
      <c r="E229" s="3">
        <f t="shared" si="12"/>
        <v>7840000000000</v>
      </c>
      <c r="F229" s="3">
        <f t="shared" si="13"/>
        <v>943347.63948497851</v>
      </c>
      <c r="G229" s="3">
        <f t="shared" si="14"/>
        <v>0.11350826134207664</v>
      </c>
    </row>
    <row r="230" spans="1:7" x14ac:dyDescent="0.35">
      <c r="A230" t="s">
        <v>54</v>
      </c>
      <c r="B230">
        <v>1998</v>
      </c>
      <c r="C230">
        <v>2240000</v>
      </c>
      <c r="D230">
        <v>0.31195335276967928</v>
      </c>
      <c r="E230" s="3">
        <f t="shared" si="12"/>
        <v>5017600000000</v>
      </c>
      <c r="F230" s="3">
        <f t="shared" si="13"/>
        <v>698775.51020408154</v>
      </c>
      <c r="G230" s="3">
        <f t="shared" si="14"/>
        <v>9.7314894304243962E-2</v>
      </c>
    </row>
    <row r="231" spans="1:7" x14ac:dyDescent="0.35">
      <c r="A231" t="s">
        <v>54</v>
      </c>
      <c r="B231">
        <v>1999</v>
      </c>
      <c r="C231">
        <v>1960000</v>
      </c>
      <c r="D231">
        <v>0.33471074380165289</v>
      </c>
      <c r="E231" s="3">
        <f t="shared" si="12"/>
        <v>3841600000000</v>
      </c>
      <c r="F231" s="3">
        <f t="shared" si="13"/>
        <v>656033.05785123969</v>
      </c>
      <c r="G231" s="3">
        <f t="shared" si="14"/>
        <v>0.11203128201625571</v>
      </c>
    </row>
    <row r="232" spans="1:7" x14ac:dyDescent="0.35">
      <c r="A232" t="s">
        <v>54</v>
      </c>
      <c r="B232">
        <v>2000</v>
      </c>
      <c r="C232">
        <v>2500000</v>
      </c>
      <c r="D232">
        <v>0.34146341463414637</v>
      </c>
      <c r="E232" s="3">
        <f t="shared" si="12"/>
        <v>6250000000000</v>
      </c>
      <c r="F232" s="3">
        <f t="shared" si="13"/>
        <v>853658.53658536589</v>
      </c>
      <c r="G232" s="3">
        <f t="shared" si="14"/>
        <v>0.11659726353361097</v>
      </c>
    </row>
    <row r="233" spans="1:7" x14ac:dyDescent="0.35">
      <c r="A233" t="s">
        <v>54</v>
      </c>
      <c r="B233">
        <v>2001</v>
      </c>
      <c r="C233">
        <v>3000000</v>
      </c>
      <c r="D233">
        <v>0.3860232945091514</v>
      </c>
      <c r="E233" s="3">
        <f t="shared" si="12"/>
        <v>9000000000000</v>
      </c>
      <c r="F233" s="3">
        <f t="shared" si="13"/>
        <v>1158069.8835274542</v>
      </c>
      <c r="G233" s="3">
        <f t="shared" si="14"/>
        <v>0.14901398390369905</v>
      </c>
    </row>
    <row r="234" spans="1:7" x14ac:dyDescent="0.35">
      <c r="A234" t="s">
        <v>55</v>
      </c>
      <c r="B234">
        <v>1988</v>
      </c>
      <c r="C234">
        <v>140000</v>
      </c>
      <c r="D234">
        <v>0.37090909090909091</v>
      </c>
      <c r="E234" s="3">
        <f t="shared" si="12"/>
        <v>19600000000</v>
      </c>
      <c r="F234" s="3">
        <f t="shared" si="13"/>
        <v>51927.272727272728</v>
      </c>
      <c r="G234" s="3">
        <f t="shared" si="14"/>
        <v>0.13757355371900826</v>
      </c>
    </row>
    <row r="235" spans="1:7" x14ac:dyDescent="0.35">
      <c r="A235" t="s">
        <v>55</v>
      </c>
      <c r="B235">
        <v>1989</v>
      </c>
      <c r="C235">
        <v>140000</v>
      </c>
      <c r="D235">
        <v>0.40472175379426645</v>
      </c>
      <c r="E235" s="3">
        <f t="shared" si="12"/>
        <v>19600000000</v>
      </c>
      <c r="F235" s="3">
        <f t="shared" si="13"/>
        <v>56661.045531197306</v>
      </c>
      <c r="G235" s="3">
        <f t="shared" si="14"/>
        <v>0.16379969799430683</v>
      </c>
    </row>
    <row r="236" spans="1:7" x14ac:dyDescent="0.35">
      <c r="A236" t="s">
        <v>55</v>
      </c>
      <c r="B236">
        <v>1990</v>
      </c>
      <c r="C236">
        <v>325000</v>
      </c>
      <c r="D236">
        <v>0.37216338880484112</v>
      </c>
      <c r="E236" s="3">
        <f t="shared" si="12"/>
        <v>105625000000</v>
      </c>
      <c r="F236" s="3">
        <f t="shared" si="13"/>
        <v>120953.10136157337</v>
      </c>
      <c r="G236" s="3">
        <f t="shared" si="14"/>
        <v>0.13850558796670334</v>
      </c>
    </row>
    <row r="237" spans="1:7" x14ac:dyDescent="0.35">
      <c r="A237" t="s">
        <v>55</v>
      </c>
      <c r="B237">
        <v>1991</v>
      </c>
      <c r="C237">
        <v>1200000</v>
      </c>
      <c r="D237">
        <v>0.34620886981402005</v>
      </c>
      <c r="E237" s="3">
        <f t="shared" si="12"/>
        <v>1440000000000</v>
      </c>
      <c r="F237" s="3">
        <f t="shared" si="13"/>
        <v>415450.64377682406</v>
      </c>
      <c r="G237" s="3">
        <f t="shared" si="14"/>
        <v>0.11986058153790108</v>
      </c>
    </row>
    <row r="238" spans="1:7" x14ac:dyDescent="0.35">
      <c r="A238" t="s">
        <v>55</v>
      </c>
      <c r="B238">
        <v>1992</v>
      </c>
      <c r="C238">
        <v>2262500</v>
      </c>
      <c r="D238">
        <v>0.37991266375545851</v>
      </c>
      <c r="E238" s="3">
        <f t="shared" si="12"/>
        <v>5118906250000</v>
      </c>
      <c r="F238" s="3">
        <f t="shared" si="13"/>
        <v>859552.40174672485</v>
      </c>
      <c r="G238" s="3">
        <f t="shared" si="14"/>
        <v>0.14433363208176808</v>
      </c>
    </row>
    <row r="239" spans="1:7" x14ac:dyDescent="0.35">
      <c r="A239" t="s">
        <v>55</v>
      </c>
      <c r="B239">
        <v>1993</v>
      </c>
      <c r="C239">
        <v>3100000</v>
      </c>
      <c r="D239">
        <v>0.3925925925925926</v>
      </c>
      <c r="E239" s="3">
        <f t="shared" si="12"/>
        <v>9610000000000</v>
      </c>
      <c r="F239" s="3">
        <f t="shared" si="13"/>
        <v>1217037.0370370371</v>
      </c>
      <c r="G239" s="3">
        <f t="shared" si="14"/>
        <v>0.15412894375857339</v>
      </c>
    </row>
    <row r="240" spans="1:7" x14ac:dyDescent="0.35">
      <c r="A240" t="s">
        <v>55</v>
      </c>
      <c r="B240">
        <v>1994</v>
      </c>
      <c r="C240">
        <v>4400000</v>
      </c>
      <c r="D240">
        <v>0.37004405286343611</v>
      </c>
      <c r="E240" s="3">
        <f t="shared" si="12"/>
        <v>19360000000000</v>
      </c>
      <c r="F240" s="3">
        <f t="shared" si="13"/>
        <v>1628193.8325991188</v>
      </c>
      <c r="G240" s="3">
        <f t="shared" si="14"/>
        <v>0.13693260105959751</v>
      </c>
    </row>
    <row r="241" spans="1:7" x14ac:dyDescent="0.35">
      <c r="A241" t="s">
        <v>55</v>
      </c>
      <c r="B241">
        <v>1995</v>
      </c>
      <c r="C241">
        <v>4400000</v>
      </c>
      <c r="D241">
        <v>0.39456869009584666</v>
      </c>
      <c r="E241" s="3">
        <f t="shared" si="12"/>
        <v>19360000000000</v>
      </c>
      <c r="F241" s="3">
        <f t="shared" si="13"/>
        <v>1736102.2364217252</v>
      </c>
      <c r="G241" s="3">
        <f t="shared" si="14"/>
        <v>0.15568445120395227</v>
      </c>
    </row>
    <row r="242" spans="1:7" x14ac:dyDescent="0.35">
      <c r="A242" t="s">
        <v>55</v>
      </c>
      <c r="B242">
        <v>1996</v>
      </c>
      <c r="C242">
        <v>4175000</v>
      </c>
      <c r="D242">
        <v>0.39610389610389612</v>
      </c>
      <c r="E242" s="3">
        <f t="shared" si="12"/>
        <v>17430625000000</v>
      </c>
      <c r="F242" s="3">
        <f t="shared" si="13"/>
        <v>1653733.7662337662</v>
      </c>
      <c r="G242" s="3">
        <f t="shared" si="14"/>
        <v>0.15689829650868614</v>
      </c>
    </row>
    <row r="243" spans="1:7" x14ac:dyDescent="0.35">
      <c r="A243" t="s">
        <v>55</v>
      </c>
      <c r="B243">
        <v>1997</v>
      </c>
      <c r="C243">
        <v>4525000</v>
      </c>
      <c r="D243">
        <v>0.40888208269525267</v>
      </c>
      <c r="E243" s="3">
        <f t="shared" si="12"/>
        <v>20475625000000</v>
      </c>
      <c r="F243" s="3">
        <f t="shared" si="13"/>
        <v>1850191.4241960184</v>
      </c>
      <c r="G243" s="3">
        <f t="shared" si="14"/>
        <v>0.16718455754920744</v>
      </c>
    </row>
    <row r="244" spans="1:7" x14ac:dyDescent="0.35">
      <c r="A244" t="s">
        <v>55</v>
      </c>
      <c r="B244">
        <v>1998</v>
      </c>
      <c r="C244">
        <v>4225000</v>
      </c>
      <c r="D244">
        <v>0.40114613180515757</v>
      </c>
      <c r="E244" s="3">
        <f t="shared" si="12"/>
        <v>17850625000000</v>
      </c>
      <c r="F244" s="3">
        <f t="shared" si="13"/>
        <v>1694842.4068767908</v>
      </c>
      <c r="G244" s="3">
        <f t="shared" si="14"/>
        <v>0.16091821906224085</v>
      </c>
    </row>
    <row r="245" spans="1:7" x14ac:dyDescent="0.35">
      <c r="A245" t="s">
        <v>55</v>
      </c>
      <c r="B245">
        <v>1999</v>
      </c>
      <c r="C245">
        <v>4100000</v>
      </c>
      <c r="D245">
        <v>0.38953488372093026</v>
      </c>
      <c r="E245" s="3">
        <f t="shared" si="12"/>
        <v>16810000000000</v>
      </c>
      <c r="F245" s="3">
        <f t="shared" si="13"/>
        <v>1597093.0232558141</v>
      </c>
      <c r="G245" s="3">
        <f t="shared" si="14"/>
        <v>0.15173742563547865</v>
      </c>
    </row>
    <row r="246" spans="1:7" x14ac:dyDescent="0.35">
      <c r="A246" t="s">
        <v>55</v>
      </c>
      <c r="B246">
        <v>2000</v>
      </c>
      <c r="C246">
        <v>5300000</v>
      </c>
      <c r="D246">
        <v>0.39418416801292405</v>
      </c>
      <c r="E246" s="3">
        <f t="shared" si="12"/>
        <v>28090000000000</v>
      </c>
      <c r="F246" s="3">
        <f t="shared" si="13"/>
        <v>2089176.0904684975</v>
      </c>
      <c r="G246" s="3">
        <f t="shared" si="14"/>
        <v>0.15538115831204113</v>
      </c>
    </row>
    <row r="247" spans="1:7" x14ac:dyDescent="0.35">
      <c r="A247" t="s">
        <v>55</v>
      </c>
      <c r="B247">
        <v>2001</v>
      </c>
      <c r="C247">
        <v>3000000</v>
      </c>
      <c r="D247">
        <v>0.3858695652173913</v>
      </c>
      <c r="E247" s="3">
        <f t="shared" si="12"/>
        <v>9000000000000</v>
      </c>
      <c r="F247" s="3">
        <f t="shared" si="13"/>
        <v>1157608.6956521738</v>
      </c>
      <c r="G247" s="3">
        <f t="shared" si="14"/>
        <v>0.1488953213610586</v>
      </c>
    </row>
    <row r="248" spans="1:7" x14ac:dyDescent="0.35">
      <c r="A248" t="s">
        <v>56</v>
      </c>
      <c r="B248">
        <v>1988</v>
      </c>
      <c r="C248">
        <v>78000</v>
      </c>
      <c r="D248">
        <v>0.25384615384615383</v>
      </c>
      <c r="E248" s="3">
        <f t="shared" si="12"/>
        <v>6084000000</v>
      </c>
      <c r="F248" s="3">
        <f t="shared" si="13"/>
        <v>19800</v>
      </c>
      <c r="G248" s="3">
        <f t="shared" si="14"/>
        <v>6.44378698224852E-2</v>
      </c>
    </row>
    <row r="249" spans="1:7" x14ac:dyDescent="0.35">
      <c r="A249" t="s">
        <v>56</v>
      </c>
      <c r="B249">
        <v>1989</v>
      </c>
      <c r="C249">
        <v>78000</v>
      </c>
      <c r="D249">
        <v>0.3359840954274354</v>
      </c>
      <c r="E249" s="3">
        <f t="shared" si="12"/>
        <v>6084000000</v>
      </c>
      <c r="F249" s="3">
        <f t="shared" si="13"/>
        <v>26206.759443339961</v>
      </c>
      <c r="G249" s="3">
        <f t="shared" si="14"/>
        <v>0.11288531238019202</v>
      </c>
    </row>
    <row r="250" spans="1:7" x14ac:dyDescent="0.35">
      <c r="A250" t="s">
        <v>56</v>
      </c>
      <c r="B250">
        <v>1990</v>
      </c>
      <c r="C250">
        <v>240000</v>
      </c>
      <c r="D250">
        <v>0.34150326797385622</v>
      </c>
      <c r="E250" s="3">
        <f t="shared" si="12"/>
        <v>57600000000</v>
      </c>
      <c r="F250" s="3">
        <f t="shared" si="13"/>
        <v>81960.784313725497</v>
      </c>
      <c r="G250" s="3">
        <f t="shared" si="14"/>
        <v>0.11662448203682345</v>
      </c>
    </row>
    <row r="251" spans="1:7" x14ac:dyDescent="0.35">
      <c r="A251" t="s">
        <v>56</v>
      </c>
      <c r="B251">
        <v>1991</v>
      </c>
      <c r="C251">
        <v>437500</v>
      </c>
      <c r="D251">
        <v>0.35761589403973509</v>
      </c>
      <c r="E251" s="3">
        <f t="shared" si="12"/>
        <v>191406250000</v>
      </c>
      <c r="F251" s="3">
        <f t="shared" si="13"/>
        <v>156456.95364238409</v>
      </c>
      <c r="G251" s="3">
        <f t="shared" si="14"/>
        <v>0.12788912766983904</v>
      </c>
    </row>
    <row r="252" spans="1:7" x14ac:dyDescent="0.35">
      <c r="A252" t="s">
        <v>56</v>
      </c>
      <c r="B252">
        <v>1992</v>
      </c>
      <c r="C252">
        <v>1425000</v>
      </c>
      <c r="D252">
        <v>0.37849162011173182</v>
      </c>
      <c r="E252" s="3">
        <f t="shared" si="12"/>
        <v>2030625000000</v>
      </c>
      <c r="F252" s="3">
        <f t="shared" si="13"/>
        <v>539350.55865921779</v>
      </c>
      <c r="G252" s="3">
        <f t="shared" si="14"/>
        <v>0.14325590649480352</v>
      </c>
    </row>
    <row r="253" spans="1:7" x14ac:dyDescent="0.35">
      <c r="A253" t="s">
        <v>56</v>
      </c>
      <c r="B253">
        <v>1993</v>
      </c>
      <c r="C253">
        <v>3050000</v>
      </c>
      <c r="D253">
        <v>0.37321937321937321</v>
      </c>
      <c r="E253" s="3">
        <f t="shared" si="12"/>
        <v>9302500000000</v>
      </c>
      <c r="F253" s="3">
        <f t="shared" si="13"/>
        <v>1138319.0883190883</v>
      </c>
      <c r="G253" s="3">
        <f t="shared" si="14"/>
        <v>0.13929270054626178</v>
      </c>
    </row>
    <row r="254" spans="1:7" x14ac:dyDescent="0.35">
      <c r="A254" t="s">
        <v>56</v>
      </c>
      <c r="B254">
        <v>1994</v>
      </c>
      <c r="C254">
        <v>3500000</v>
      </c>
      <c r="D254">
        <v>0.41060903732809428</v>
      </c>
      <c r="E254" s="3">
        <f t="shared" si="12"/>
        <v>12250000000000</v>
      </c>
      <c r="F254" s="3">
        <f t="shared" si="13"/>
        <v>1437131.6306483301</v>
      </c>
      <c r="G254" s="3">
        <f t="shared" si="14"/>
        <v>0.16859978153550431</v>
      </c>
    </row>
    <row r="255" spans="1:7" x14ac:dyDescent="0.35">
      <c r="A255" t="s">
        <v>56</v>
      </c>
      <c r="B255">
        <v>1995</v>
      </c>
      <c r="C255">
        <v>4725000</v>
      </c>
      <c r="D255">
        <v>0.40634441087613293</v>
      </c>
      <c r="E255" s="3">
        <f t="shared" si="12"/>
        <v>22325625000000</v>
      </c>
      <c r="F255" s="3">
        <f t="shared" si="13"/>
        <v>1919977.341389728</v>
      </c>
      <c r="G255" s="3">
        <f t="shared" si="14"/>
        <v>0.16511578025027154</v>
      </c>
    </row>
    <row r="256" spans="1:7" x14ac:dyDescent="0.35">
      <c r="A256" t="s">
        <v>56</v>
      </c>
      <c r="B256">
        <v>1996</v>
      </c>
      <c r="C256">
        <v>2075000</v>
      </c>
      <c r="D256">
        <v>0.38601398601398601</v>
      </c>
      <c r="E256" s="3">
        <f t="shared" si="12"/>
        <v>4305625000000</v>
      </c>
      <c r="F256" s="3">
        <f t="shared" si="13"/>
        <v>800979.02097902098</v>
      </c>
      <c r="G256" s="3">
        <f t="shared" si="14"/>
        <v>0.14900679739840578</v>
      </c>
    </row>
    <row r="257" spans="1:7" x14ac:dyDescent="0.35">
      <c r="A257" t="s">
        <v>56</v>
      </c>
      <c r="B257">
        <v>1997</v>
      </c>
      <c r="C257">
        <v>6280000</v>
      </c>
      <c r="D257">
        <v>0.41532258064516131</v>
      </c>
      <c r="E257" s="3">
        <f t="shared" si="12"/>
        <v>39438400000000</v>
      </c>
      <c r="F257" s="3">
        <f t="shared" si="13"/>
        <v>2608225.8064516131</v>
      </c>
      <c r="G257" s="3">
        <f t="shared" si="14"/>
        <v>0.17249284599375653</v>
      </c>
    </row>
    <row r="258" spans="1:7" x14ac:dyDescent="0.35">
      <c r="A258" t="s">
        <v>56</v>
      </c>
      <c r="B258">
        <v>1998</v>
      </c>
      <c r="C258">
        <v>6145000</v>
      </c>
      <c r="D258">
        <v>0.40298507462686567</v>
      </c>
      <c r="E258" s="3">
        <f t="shared" si="12"/>
        <v>37761025000000</v>
      </c>
      <c r="F258" s="3">
        <f t="shared" si="13"/>
        <v>2476343.2835820895</v>
      </c>
      <c r="G258" s="3">
        <f t="shared" si="14"/>
        <v>0.1623969703720205</v>
      </c>
    </row>
    <row r="259" spans="1:7" x14ac:dyDescent="0.35">
      <c r="A259" t="s">
        <v>56</v>
      </c>
      <c r="B259">
        <v>1999</v>
      </c>
      <c r="C259">
        <v>6060000</v>
      </c>
      <c r="D259">
        <v>0.385752688172043</v>
      </c>
      <c r="E259" s="3">
        <f t="shared" si="12"/>
        <v>36723600000000</v>
      </c>
      <c r="F259" s="3">
        <f t="shared" si="13"/>
        <v>2337661.2903225804</v>
      </c>
      <c r="G259" s="3">
        <f t="shared" si="14"/>
        <v>0.14880513643195745</v>
      </c>
    </row>
    <row r="260" spans="1:7" x14ac:dyDescent="0.35">
      <c r="A260" t="s">
        <v>56</v>
      </c>
      <c r="B260">
        <v>2000</v>
      </c>
      <c r="C260">
        <v>6750000</v>
      </c>
      <c r="D260">
        <v>0.3877995642701525</v>
      </c>
      <c r="E260" s="3">
        <f t="shared" si="12"/>
        <v>45562500000000</v>
      </c>
      <c r="F260" s="3">
        <f t="shared" si="13"/>
        <v>2617647.0588235292</v>
      </c>
      <c r="G260" s="3">
        <f t="shared" si="14"/>
        <v>0.15038850204812013</v>
      </c>
    </row>
    <row r="261" spans="1:7" x14ac:dyDescent="0.35">
      <c r="A261" t="s">
        <v>56</v>
      </c>
      <c r="B261">
        <v>2001</v>
      </c>
      <c r="C261">
        <v>7750000</v>
      </c>
      <c r="D261">
        <v>0.38214783821478382</v>
      </c>
      <c r="E261" s="3">
        <f t="shared" si="12"/>
        <v>60062500000000</v>
      </c>
      <c r="F261" s="3">
        <f t="shared" si="13"/>
        <v>2961645.7461645748</v>
      </c>
      <c r="G261" s="3">
        <f t="shared" si="14"/>
        <v>0.14603697025223258</v>
      </c>
    </row>
    <row r="262" spans="1:7" x14ac:dyDescent="0.35">
      <c r="A262" t="s">
        <v>57</v>
      </c>
      <c r="B262">
        <v>1992</v>
      </c>
      <c r="C262">
        <v>109000</v>
      </c>
      <c r="D262">
        <v>0.32432432432432434</v>
      </c>
      <c r="E262" s="3">
        <f t="shared" si="12"/>
        <v>11881000000</v>
      </c>
      <c r="F262" s="3">
        <f t="shared" si="13"/>
        <v>35351.351351351354</v>
      </c>
      <c r="G262" s="3">
        <f t="shared" si="14"/>
        <v>0.10518626734842952</v>
      </c>
    </row>
    <row r="263" spans="1:7" x14ac:dyDescent="0.35">
      <c r="A263" t="s">
        <v>57</v>
      </c>
      <c r="B263">
        <v>1992</v>
      </c>
      <c r="C263">
        <v>1090000</v>
      </c>
      <c r="D263">
        <v>0.28925619834710742</v>
      </c>
      <c r="E263" s="3">
        <f t="shared" si="12"/>
        <v>1188100000000</v>
      </c>
      <c r="F263" s="3">
        <f t="shared" si="13"/>
        <v>315289.25619834708</v>
      </c>
      <c r="G263" s="3">
        <f t="shared" si="14"/>
        <v>8.3669148282221148E-2</v>
      </c>
    </row>
    <row r="264" spans="1:7" x14ac:dyDescent="0.35">
      <c r="A264" t="s">
        <v>57</v>
      </c>
      <c r="B264">
        <v>1993</v>
      </c>
      <c r="C264">
        <v>195000</v>
      </c>
      <c r="D264">
        <v>0.31970260223048325</v>
      </c>
      <c r="E264" s="3">
        <f t="shared" si="12"/>
        <v>38025000000</v>
      </c>
      <c r="F264" s="3">
        <f t="shared" si="13"/>
        <v>62342.007434944237</v>
      </c>
      <c r="G264" s="3">
        <f t="shared" si="14"/>
        <v>0.10220975387294259</v>
      </c>
    </row>
    <row r="265" spans="1:7" x14ac:dyDescent="0.35">
      <c r="A265" t="s">
        <v>57</v>
      </c>
      <c r="B265">
        <v>1994</v>
      </c>
      <c r="C265">
        <v>437500</v>
      </c>
      <c r="D265">
        <v>0.34146341463414637</v>
      </c>
      <c r="E265" s="3">
        <f t="shared" si="12"/>
        <v>191406250000</v>
      </c>
      <c r="F265" s="3">
        <f t="shared" si="13"/>
        <v>149390.24390243905</v>
      </c>
      <c r="G265" s="3">
        <f t="shared" si="14"/>
        <v>0.11659726353361097</v>
      </c>
    </row>
    <row r="266" spans="1:7" x14ac:dyDescent="0.35">
      <c r="A266" t="s">
        <v>57</v>
      </c>
      <c r="B266">
        <v>1995</v>
      </c>
      <c r="C266">
        <v>710000</v>
      </c>
      <c r="D266">
        <v>0.32748538011695905</v>
      </c>
      <c r="E266" s="3">
        <f t="shared" si="12"/>
        <v>504100000000</v>
      </c>
      <c r="F266" s="3">
        <f t="shared" si="13"/>
        <v>232514.61988304093</v>
      </c>
      <c r="G266" s="3">
        <f t="shared" si="14"/>
        <v>0.10724667419034915</v>
      </c>
    </row>
    <row r="267" spans="1:7" x14ac:dyDescent="0.35">
      <c r="A267" t="s">
        <v>57</v>
      </c>
      <c r="B267">
        <v>1996</v>
      </c>
      <c r="C267">
        <v>1960000</v>
      </c>
      <c r="D267">
        <v>0.33055555555555555</v>
      </c>
      <c r="E267" s="3">
        <f t="shared" si="12"/>
        <v>3841600000000</v>
      </c>
      <c r="F267" s="3">
        <f t="shared" si="13"/>
        <v>647888.88888888888</v>
      </c>
      <c r="G267" s="3">
        <f t="shared" si="14"/>
        <v>0.10926697530864198</v>
      </c>
    </row>
    <row r="268" spans="1:7" x14ac:dyDescent="0.35">
      <c r="A268" t="s">
        <v>57</v>
      </c>
      <c r="B268">
        <v>1996</v>
      </c>
      <c r="C268">
        <v>1960000</v>
      </c>
      <c r="D268">
        <v>0.32758620689655171</v>
      </c>
      <c r="E268" s="3">
        <f t="shared" si="12"/>
        <v>3841600000000</v>
      </c>
      <c r="F268" s="3">
        <f t="shared" si="13"/>
        <v>642068.96551724139</v>
      </c>
      <c r="G268" s="3">
        <f t="shared" si="14"/>
        <v>0.10731272294887038</v>
      </c>
    </row>
    <row r="269" spans="1:7" x14ac:dyDescent="0.35">
      <c r="A269" t="s">
        <v>57</v>
      </c>
      <c r="B269">
        <v>1997</v>
      </c>
      <c r="C269">
        <v>2625000</v>
      </c>
      <c r="D269">
        <v>0.31643625192012287</v>
      </c>
      <c r="E269" s="3">
        <f t="shared" si="12"/>
        <v>6890625000000</v>
      </c>
      <c r="F269" s="3">
        <f t="shared" si="13"/>
        <v>830645.16129032255</v>
      </c>
      <c r="G269" s="3">
        <f t="shared" si="14"/>
        <v>0.10013190152925547</v>
      </c>
    </row>
    <row r="270" spans="1:7" x14ac:dyDescent="0.35">
      <c r="A270" t="s">
        <v>57</v>
      </c>
      <c r="B270">
        <v>1998</v>
      </c>
      <c r="C270">
        <v>3400000</v>
      </c>
      <c r="D270">
        <v>0.35919055649241149</v>
      </c>
      <c r="E270" s="3">
        <f t="shared" si="12"/>
        <v>11560000000000</v>
      </c>
      <c r="F270" s="3">
        <f t="shared" si="13"/>
        <v>1221247.8920741992</v>
      </c>
      <c r="G270" s="3">
        <f t="shared" si="14"/>
        <v>0.12901785587332826</v>
      </c>
    </row>
    <row r="271" spans="1:7" x14ac:dyDescent="0.35">
      <c r="A271" t="s">
        <v>57</v>
      </c>
      <c r="B271">
        <v>1999</v>
      </c>
      <c r="C271">
        <v>5750000</v>
      </c>
      <c r="D271">
        <v>0.36581196581196579</v>
      </c>
      <c r="E271" s="3">
        <f t="shared" si="12"/>
        <v>33062500000000</v>
      </c>
      <c r="F271" s="3">
        <f t="shared" si="13"/>
        <v>2103418.8034188035</v>
      </c>
      <c r="G271" s="3">
        <f t="shared" si="14"/>
        <v>0.13381839433121484</v>
      </c>
    </row>
    <row r="272" spans="1:7" x14ac:dyDescent="0.35">
      <c r="A272" t="s">
        <v>57</v>
      </c>
      <c r="B272">
        <v>2000</v>
      </c>
      <c r="C272">
        <v>6000000</v>
      </c>
      <c r="D272">
        <v>0.42446043165467628</v>
      </c>
      <c r="E272" s="3">
        <f t="shared" si="12"/>
        <v>36000000000000</v>
      </c>
      <c r="F272" s="3">
        <f t="shared" si="13"/>
        <v>2546762.5899280575</v>
      </c>
      <c r="G272" s="3">
        <f t="shared" si="14"/>
        <v>0.1801666580404741</v>
      </c>
    </row>
    <row r="273" spans="1:7" x14ac:dyDescent="0.35">
      <c r="A273" t="s">
        <v>57</v>
      </c>
      <c r="B273">
        <v>2001</v>
      </c>
      <c r="C273">
        <v>6000000</v>
      </c>
      <c r="D273">
        <v>0.3692528735632184</v>
      </c>
      <c r="E273" s="3">
        <f t="shared" si="12"/>
        <v>36000000000000</v>
      </c>
      <c r="F273" s="3">
        <f t="shared" si="13"/>
        <v>2215517.2413793104</v>
      </c>
      <c r="G273" s="3">
        <f t="shared" si="14"/>
        <v>0.13634768463469416</v>
      </c>
    </row>
    <row r="274" spans="1:7" x14ac:dyDescent="0.35">
      <c r="A274" t="s">
        <v>58</v>
      </c>
      <c r="B274">
        <v>1992</v>
      </c>
      <c r="C274">
        <v>127500</v>
      </c>
      <c r="D274">
        <v>0.28260869565217389</v>
      </c>
      <c r="E274" s="3">
        <f t="shared" si="12"/>
        <v>16256250000</v>
      </c>
      <c r="F274" s="3">
        <f t="shared" si="13"/>
        <v>36032.608695652169</v>
      </c>
      <c r="G274" s="3">
        <f t="shared" si="14"/>
        <v>7.9867674858223048E-2</v>
      </c>
    </row>
    <row r="275" spans="1:7" x14ac:dyDescent="0.35">
      <c r="A275" t="s">
        <v>58</v>
      </c>
      <c r="B275">
        <v>1993</v>
      </c>
      <c r="C275">
        <v>127500</v>
      </c>
      <c r="D275">
        <v>0.38196721311475412</v>
      </c>
      <c r="E275" s="3">
        <f t="shared" si="12"/>
        <v>16256250000</v>
      </c>
      <c r="F275" s="3">
        <f t="shared" si="13"/>
        <v>48700.819672131154</v>
      </c>
      <c r="G275" s="3">
        <f t="shared" si="14"/>
        <v>0.14589895189465199</v>
      </c>
    </row>
    <row r="276" spans="1:7" x14ac:dyDescent="0.35">
      <c r="A276" t="s">
        <v>58</v>
      </c>
      <c r="B276">
        <v>1994</v>
      </c>
      <c r="C276">
        <v>600000</v>
      </c>
      <c r="D276">
        <v>0.38160919540229887</v>
      </c>
      <c r="E276" s="3">
        <f t="shared" si="12"/>
        <v>360000000000</v>
      </c>
      <c r="F276" s="3">
        <f t="shared" si="13"/>
        <v>228965.51724137933</v>
      </c>
      <c r="G276" s="3">
        <f t="shared" si="14"/>
        <v>0.14562557801558992</v>
      </c>
    </row>
    <row r="277" spans="1:7" x14ac:dyDescent="0.35">
      <c r="A277" t="s">
        <v>58</v>
      </c>
      <c r="B277">
        <v>1995</v>
      </c>
      <c r="C277">
        <v>950000</v>
      </c>
      <c r="D277">
        <v>0.42946708463949845</v>
      </c>
      <c r="E277" s="3">
        <f t="shared" si="12"/>
        <v>902500000000</v>
      </c>
      <c r="F277" s="3">
        <f t="shared" si="13"/>
        <v>407993.73040752352</v>
      </c>
      <c r="G277" s="3">
        <f t="shared" si="14"/>
        <v>0.18444197678875013</v>
      </c>
    </row>
    <row r="278" spans="1:7" x14ac:dyDescent="0.35">
      <c r="A278" t="s">
        <v>58</v>
      </c>
      <c r="B278">
        <v>1996</v>
      </c>
      <c r="C278">
        <v>2500000</v>
      </c>
      <c r="D278">
        <v>0.38619676945668135</v>
      </c>
      <c r="E278" s="3">
        <f t="shared" si="12"/>
        <v>6250000000000</v>
      </c>
      <c r="F278" s="3">
        <f t="shared" si="13"/>
        <v>965491.92364170344</v>
      </c>
      <c r="G278" s="3">
        <f t="shared" si="14"/>
        <v>0.1491479447387771</v>
      </c>
    </row>
    <row r="279" spans="1:7" x14ac:dyDescent="0.35">
      <c r="A279" t="s">
        <v>58</v>
      </c>
      <c r="B279">
        <v>1997</v>
      </c>
      <c r="C279">
        <v>3500000</v>
      </c>
      <c r="D279">
        <v>0.39424460431654679</v>
      </c>
      <c r="E279" s="3">
        <f t="shared" si="12"/>
        <v>12250000000000</v>
      </c>
      <c r="F279" s="3">
        <f t="shared" si="13"/>
        <v>1379856.1151079137</v>
      </c>
      <c r="G279" s="3">
        <f t="shared" si="14"/>
        <v>0.15542880803271053</v>
      </c>
    </row>
    <row r="280" spans="1:7" x14ac:dyDescent="0.35">
      <c r="A280" t="s">
        <v>58</v>
      </c>
      <c r="B280">
        <v>1998</v>
      </c>
      <c r="C280">
        <v>5000000</v>
      </c>
      <c r="D280">
        <v>0.40989399293286222</v>
      </c>
      <c r="E280" s="3">
        <f t="shared" si="12"/>
        <v>25000000000000</v>
      </c>
      <c r="F280" s="3">
        <f t="shared" si="13"/>
        <v>2049469.9646643111</v>
      </c>
      <c r="G280" s="3">
        <f t="shared" si="14"/>
        <v>0.16801308544244531</v>
      </c>
    </row>
    <row r="281" spans="1:7" x14ac:dyDescent="0.35">
      <c r="A281" t="s">
        <v>58</v>
      </c>
      <c r="B281">
        <v>1999</v>
      </c>
      <c r="C281">
        <v>5500000</v>
      </c>
      <c r="D281">
        <v>0.37203791469194314</v>
      </c>
      <c r="E281" s="3">
        <f t="shared" si="12"/>
        <v>30250000000000</v>
      </c>
      <c r="F281" s="3">
        <f t="shared" si="13"/>
        <v>2046208.5308056872</v>
      </c>
      <c r="G281" s="3">
        <f t="shared" si="14"/>
        <v>0.13841220996832956</v>
      </c>
    </row>
    <row r="282" spans="1:7" x14ac:dyDescent="0.35">
      <c r="A282" t="s">
        <v>58</v>
      </c>
      <c r="B282">
        <v>2000</v>
      </c>
      <c r="C282">
        <v>6000000</v>
      </c>
      <c r="D282">
        <v>0.40441176470588236</v>
      </c>
      <c r="E282" s="3">
        <f t="shared" si="12"/>
        <v>36000000000000</v>
      </c>
      <c r="F282" s="3">
        <f t="shared" si="13"/>
        <v>2426470.588235294</v>
      </c>
      <c r="G282" s="3">
        <f t="shared" si="14"/>
        <v>0.16354887543252597</v>
      </c>
    </row>
    <row r="283" spans="1:7" x14ac:dyDescent="0.35">
      <c r="A283" t="s">
        <v>58</v>
      </c>
      <c r="B283">
        <v>2001</v>
      </c>
      <c r="C283">
        <v>6500000</v>
      </c>
      <c r="D283">
        <v>0.3648881239242685</v>
      </c>
      <c r="E283" s="3">
        <f t="shared" si="12"/>
        <v>42250000000000</v>
      </c>
      <c r="F283" s="3">
        <f t="shared" si="13"/>
        <v>2371772.8055077451</v>
      </c>
      <c r="G283" s="3">
        <f t="shared" si="14"/>
        <v>0.13314334298097233</v>
      </c>
    </row>
    <row r="284" spans="1:7" x14ac:dyDescent="0.35">
      <c r="A284" t="s">
        <v>59</v>
      </c>
      <c r="B284">
        <v>1989</v>
      </c>
      <c r="C284">
        <v>68000</v>
      </c>
      <c r="D284">
        <v>0.32608695652173914</v>
      </c>
      <c r="E284" s="3">
        <f t="shared" si="12"/>
        <v>4624000000</v>
      </c>
      <c r="F284" s="3">
        <f t="shared" si="13"/>
        <v>22173.91304347826</v>
      </c>
      <c r="G284" s="3">
        <f t="shared" si="14"/>
        <v>0.10633270321361059</v>
      </c>
    </row>
    <row r="285" spans="1:7" x14ac:dyDescent="0.35">
      <c r="A285" t="s">
        <v>59</v>
      </c>
      <c r="B285">
        <v>1990</v>
      </c>
      <c r="C285">
        <v>100000</v>
      </c>
      <c r="D285">
        <v>0.33333333333333331</v>
      </c>
      <c r="E285" s="3">
        <f t="shared" si="12"/>
        <v>10000000000</v>
      </c>
      <c r="F285" s="3">
        <f t="shared" si="13"/>
        <v>33333.333333333328</v>
      </c>
      <c r="G285" s="3">
        <f t="shared" si="14"/>
        <v>0.1111111111111111</v>
      </c>
    </row>
    <row r="286" spans="1:7" x14ac:dyDescent="0.35">
      <c r="A286" t="s">
        <v>59</v>
      </c>
      <c r="B286">
        <v>1991</v>
      </c>
      <c r="C286">
        <v>160000</v>
      </c>
      <c r="D286">
        <v>0.35266457680250785</v>
      </c>
      <c r="E286" s="3">
        <f t="shared" si="12"/>
        <v>25600000000</v>
      </c>
      <c r="F286" s="3">
        <f t="shared" si="13"/>
        <v>56426.332288401252</v>
      </c>
      <c r="G286" s="3">
        <f t="shared" si="14"/>
        <v>0.12437230373129196</v>
      </c>
    </row>
    <row r="287" spans="1:7" x14ac:dyDescent="0.35">
      <c r="A287" t="s">
        <v>59</v>
      </c>
      <c r="B287">
        <v>1992</v>
      </c>
      <c r="C287">
        <v>315000</v>
      </c>
      <c r="D287">
        <v>0.3521400778210117</v>
      </c>
      <c r="E287" s="3">
        <f t="shared" si="12"/>
        <v>99225000000</v>
      </c>
      <c r="F287" s="3">
        <f t="shared" si="13"/>
        <v>110924.12451361869</v>
      </c>
      <c r="G287" s="3">
        <f t="shared" si="14"/>
        <v>0.12400263440778818</v>
      </c>
    </row>
    <row r="288" spans="1:7" x14ac:dyDescent="0.35">
      <c r="A288" t="s">
        <v>59</v>
      </c>
      <c r="B288">
        <v>1993</v>
      </c>
      <c r="C288">
        <v>1025000</v>
      </c>
      <c r="D288">
        <v>0.35239567233384855</v>
      </c>
      <c r="E288" s="3">
        <f t="shared" si="12"/>
        <v>1050625000000</v>
      </c>
      <c r="F288" s="3">
        <f t="shared" si="13"/>
        <v>361205.56414219475</v>
      </c>
      <c r="G288" s="3">
        <f t="shared" si="14"/>
        <v>0.12418270987962515</v>
      </c>
    </row>
    <row r="289" spans="1:7" x14ac:dyDescent="0.35">
      <c r="A289" t="s">
        <v>59</v>
      </c>
      <c r="B289">
        <v>1994</v>
      </c>
      <c r="C289">
        <v>2700000</v>
      </c>
      <c r="D289">
        <v>0.34800838574423482</v>
      </c>
      <c r="E289" s="3">
        <f t="shared" si="12"/>
        <v>7290000000000</v>
      </c>
      <c r="F289" s="3">
        <f t="shared" si="13"/>
        <v>939622.64150943398</v>
      </c>
      <c r="G289" s="3">
        <f t="shared" si="14"/>
        <v>0.12110983654830813</v>
      </c>
    </row>
    <row r="290" spans="1:7" x14ac:dyDescent="0.35">
      <c r="A290" t="s">
        <v>59</v>
      </c>
      <c r="B290">
        <v>1995</v>
      </c>
      <c r="C290">
        <v>3700000</v>
      </c>
      <c r="D290">
        <v>0.3783783783783784</v>
      </c>
      <c r="E290" s="3">
        <f t="shared" ref="E290:E313" si="15">C290*C290</f>
        <v>13690000000000</v>
      </c>
      <c r="F290" s="3">
        <f t="shared" ref="F290:F313" si="16">C290*D290</f>
        <v>1400000</v>
      </c>
      <c r="G290" s="3">
        <f t="shared" ref="G290:G313" si="17">D290*D290</f>
        <v>0.14317019722425128</v>
      </c>
    </row>
    <row r="291" spans="1:7" x14ac:dyDescent="0.35">
      <c r="A291" t="s">
        <v>59</v>
      </c>
      <c r="B291">
        <v>1995</v>
      </c>
      <c r="C291">
        <v>3700000</v>
      </c>
      <c r="D291">
        <v>0.27102803738317754</v>
      </c>
      <c r="E291" s="3">
        <f t="shared" si="15"/>
        <v>13690000000000</v>
      </c>
      <c r="F291" s="3">
        <f t="shared" si="16"/>
        <v>1002803.7383177569</v>
      </c>
      <c r="G291" s="3">
        <f t="shared" si="17"/>
        <v>7.3456197047777089E-2</v>
      </c>
    </row>
    <row r="292" spans="1:7" x14ac:dyDescent="0.35">
      <c r="A292" t="s">
        <v>59</v>
      </c>
      <c r="B292">
        <v>1996</v>
      </c>
      <c r="C292">
        <v>2700000</v>
      </c>
      <c r="D292">
        <v>0.35314685314685312</v>
      </c>
      <c r="E292" s="3">
        <f t="shared" si="15"/>
        <v>7290000000000</v>
      </c>
      <c r="F292" s="3">
        <f t="shared" si="16"/>
        <v>953496.50349650346</v>
      </c>
      <c r="G292" s="3">
        <f t="shared" si="17"/>
        <v>0.12471269988752505</v>
      </c>
    </row>
    <row r="293" spans="1:7" x14ac:dyDescent="0.35">
      <c r="A293" t="s">
        <v>59</v>
      </c>
      <c r="B293">
        <v>1996</v>
      </c>
      <c r="C293">
        <v>2700000</v>
      </c>
      <c r="D293">
        <v>0.32575757575757575</v>
      </c>
      <c r="E293" s="3">
        <f t="shared" si="15"/>
        <v>7290000000000</v>
      </c>
      <c r="F293" s="3">
        <f t="shared" si="16"/>
        <v>879545.45454545447</v>
      </c>
      <c r="G293" s="3">
        <f t="shared" si="17"/>
        <v>0.1061179981634527</v>
      </c>
    </row>
    <row r="294" spans="1:7" x14ac:dyDescent="0.35">
      <c r="A294" t="s">
        <v>59</v>
      </c>
      <c r="B294">
        <v>1997</v>
      </c>
      <c r="C294">
        <v>3100000</v>
      </c>
      <c r="D294">
        <v>0.36458333333333331</v>
      </c>
      <c r="E294" s="3">
        <f t="shared" si="15"/>
        <v>9610000000000</v>
      </c>
      <c r="F294" s="3">
        <f t="shared" si="16"/>
        <v>1130208.3333333333</v>
      </c>
      <c r="G294" s="3">
        <f t="shared" si="17"/>
        <v>0.13292100694444442</v>
      </c>
    </row>
    <row r="295" spans="1:7" x14ac:dyDescent="0.35">
      <c r="A295" t="s">
        <v>59</v>
      </c>
      <c r="B295">
        <v>1998</v>
      </c>
      <c r="C295">
        <v>3200000</v>
      </c>
      <c r="D295">
        <v>0.3</v>
      </c>
      <c r="E295" s="3">
        <f t="shared" si="15"/>
        <v>10240000000000</v>
      </c>
      <c r="F295" s="3">
        <f t="shared" si="16"/>
        <v>960000</v>
      </c>
      <c r="G295" s="3">
        <f t="shared" si="17"/>
        <v>0.09</v>
      </c>
    </row>
    <row r="296" spans="1:7" x14ac:dyDescent="0.35">
      <c r="A296" t="s">
        <v>59</v>
      </c>
      <c r="B296">
        <v>1998</v>
      </c>
      <c r="C296">
        <v>3200000</v>
      </c>
      <c r="D296">
        <v>0.37407407407407406</v>
      </c>
      <c r="E296" s="3">
        <f t="shared" si="15"/>
        <v>10240000000000</v>
      </c>
      <c r="F296" s="3">
        <f t="shared" si="16"/>
        <v>1197037.0370370371</v>
      </c>
      <c r="G296" s="3">
        <f t="shared" si="17"/>
        <v>0.13993141289437586</v>
      </c>
    </row>
    <row r="297" spans="1:7" x14ac:dyDescent="0.35">
      <c r="A297" t="s">
        <v>59</v>
      </c>
      <c r="B297">
        <v>1998</v>
      </c>
      <c r="C297">
        <v>3200000</v>
      </c>
      <c r="D297">
        <v>0.35849056603773582</v>
      </c>
      <c r="E297" s="3">
        <f t="shared" si="15"/>
        <v>10240000000000</v>
      </c>
      <c r="F297" s="3">
        <f t="shared" si="16"/>
        <v>1147169.8113207547</v>
      </c>
      <c r="G297" s="3">
        <f t="shared" si="17"/>
        <v>0.12851548593805623</v>
      </c>
    </row>
    <row r="298" spans="1:7" x14ac:dyDescent="0.35">
      <c r="A298" t="s">
        <v>59</v>
      </c>
      <c r="B298">
        <v>1999</v>
      </c>
      <c r="C298">
        <v>3200000</v>
      </c>
      <c r="D298">
        <v>0.35419847328244275</v>
      </c>
      <c r="E298" s="3">
        <f t="shared" si="15"/>
        <v>10240000000000</v>
      </c>
      <c r="F298" s="3">
        <f t="shared" si="16"/>
        <v>1133435.1145038167</v>
      </c>
      <c r="G298" s="3">
        <f t="shared" si="17"/>
        <v>0.12545655847561332</v>
      </c>
    </row>
    <row r="299" spans="1:7" x14ac:dyDescent="0.35">
      <c r="A299" t="s">
        <v>59</v>
      </c>
      <c r="B299">
        <v>2000</v>
      </c>
      <c r="C299">
        <v>4333333</v>
      </c>
      <c r="D299">
        <v>0.3563402889245586</v>
      </c>
      <c r="E299" s="3">
        <f t="shared" si="15"/>
        <v>18777774888889</v>
      </c>
      <c r="F299" s="3">
        <f t="shared" si="16"/>
        <v>1544141.1332263243</v>
      </c>
      <c r="G299" s="3">
        <f t="shared" si="17"/>
        <v>0.12697840151083789</v>
      </c>
    </row>
    <row r="300" spans="1:7" x14ac:dyDescent="0.35">
      <c r="A300" t="s">
        <v>59</v>
      </c>
      <c r="B300">
        <v>2001</v>
      </c>
      <c r="C300">
        <v>6833333</v>
      </c>
      <c r="D300">
        <v>0.35947712418300654</v>
      </c>
      <c r="E300" s="3">
        <f t="shared" si="15"/>
        <v>46694439888889</v>
      </c>
      <c r="F300" s="3">
        <f t="shared" si="16"/>
        <v>2456426.8954248368</v>
      </c>
      <c r="G300" s="3">
        <f t="shared" si="17"/>
        <v>0.12922380281088469</v>
      </c>
    </row>
    <row r="301" spans="1:7" x14ac:dyDescent="0.35">
      <c r="A301" t="s">
        <v>60</v>
      </c>
      <c r="B301">
        <v>1989</v>
      </c>
      <c r="C301">
        <v>100000</v>
      </c>
      <c r="D301">
        <v>0.2982456140350877</v>
      </c>
      <c r="E301" s="3">
        <f t="shared" si="15"/>
        <v>10000000000</v>
      </c>
      <c r="F301" s="3">
        <f t="shared" si="16"/>
        <v>29824.561403508771</v>
      </c>
      <c r="G301" s="3">
        <f t="shared" si="17"/>
        <v>8.8950446291166496E-2</v>
      </c>
    </row>
    <row r="302" spans="1:7" x14ac:dyDescent="0.35">
      <c r="A302" t="s">
        <v>60</v>
      </c>
      <c r="B302">
        <v>1990</v>
      </c>
      <c r="C302">
        <v>100000</v>
      </c>
      <c r="D302">
        <v>0.32427536231884058</v>
      </c>
      <c r="E302" s="3">
        <f t="shared" si="15"/>
        <v>10000000000</v>
      </c>
      <c r="F302" s="3">
        <f t="shared" si="16"/>
        <v>32427.536231884056</v>
      </c>
      <c r="G302" s="3">
        <f t="shared" si="17"/>
        <v>0.10515451060701533</v>
      </c>
    </row>
    <row r="303" spans="1:7" x14ac:dyDescent="0.35">
      <c r="A303" t="s">
        <v>60</v>
      </c>
      <c r="B303">
        <v>1991</v>
      </c>
      <c r="C303">
        <v>150000</v>
      </c>
      <c r="D303">
        <v>0.36728837876614062</v>
      </c>
      <c r="E303" s="3">
        <f t="shared" si="15"/>
        <v>22500000000</v>
      </c>
      <c r="F303" s="3">
        <f t="shared" si="16"/>
        <v>55093.256814921093</v>
      </c>
      <c r="G303" s="3">
        <f t="shared" si="17"/>
        <v>0.13490075317665998</v>
      </c>
    </row>
    <row r="304" spans="1:7" x14ac:dyDescent="0.35">
      <c r="A304" t="s">
        <v>60</v>
      </c>
      <c r="B304">
        <v>1992</v>
      </c>
      <c r="C304">
        <v>640000</v>
      </c>
      <c r="D304">
        <v>0.37518037518037517</v>
      </c>
      <c r="E304" s="3">
        <f t="shared" si="15"/>
        <v>409600000000</v>
      </c>
      <c r="F304" s="3">
        <f t="shared" si="16"/>
        <v>240115.44011544011</v>
      </c>
      <c r="G304" s="3">
        <f t="shared" si="17"/>
        <v>0.14076031392048707</v>
      </c>
    </row>
    <row r="305" spans="1:7" x14ac:dyDescent="0.35">
      <c r="A305" t="s">
        <v>60</v>
      </c>
      <c r="B305">
        <v>1993</v>
      </c>
      <c r="C305">
        <v>1845000</v>
      </c>
      <c r="D305">
        <v>0.3787425149700599</v>
      </c>
      <c r="E305" s="3">
        <f t="shared" si="15"/>
        <v>3404025000000</v>
      </c>
      <c r="F305" s="3">
        <f t="shared" si="16"/>
        <v>698779.94011976046</v>
      </c>
      <c r="G305" s="3">
        <f t="shared" si="17"/>
        <v>0.14344589264584603</v>
      </c>
    </row>
    <row r="306" spans="1:7" x14ac:dyDescent="0.35">
      <c r="A306" t="s">
        <v>60</v>
      </c>
      <c r="B306">
        <v>1994</v>
      </c>
      <c r="C306">
        <v>3500000</v>
      </c>
      <c r="D306">
        <v>0.3728813559322034</v>
      </c>
      <c r="E306" s="3">
        <f t="shared" si="15"/>
        <v>12250000000000</v>
      </c>
      <c r="F306" s="3">
        <f t="shared" si="16"/>
        <v>1305084.7457627119</v>
      </c>
      <c r="G306" s="3">
        <f t="shared" si="17"/>
        <v>0.13904050560183856</v>
      </c>
    </row>
    <row r="307" spans="1:7" x14ac:dyDescent="0.35">
      <c r="A307" t="s">
        <v>60</v>
      </c>
      <c r="B307">
        <v>1995</v>
      </c>
      <c r="C307">
        <v>5100000</v>
      </c>
      <c r="D307">
        <v>0.38368055555555558</v>
      </c>
      <c r="E307" s="3">
        <f t="shared" si="15"/>
        <v>26010000000000</v>
      </c>
      <c r="F307" s="3">
        <f t="shared" si="16"/>
        <v>1956770.8333333335</v>
      </c>
      <c r="G307" s="3">
        <f t="shared" si="17"/>
        <v>0.14721076871141978</v>
      </c>
    </row>
    <row r="308" spans="1:7" x14ac:dyDescent="0.35">
      <c r="A308" t="s">
        <v>60</v>
      </c>
      <c r="B308">
        <v>1996</v>
      </c>
      <c r="C308">
        <v>6000000</v>
      </c>
      <c r="D308">
        <v>0.36795252225519287</v>
      </c>
      <c r="E308" s="3">
        <f t="shared" si="15"/>
        <v>36000000000000</v>
      </c>
      <c r="F308" s="3">
        <f t="shared" si="16"/>
        <v>2207715.1335311574</v>
      </c>
      <c r="G308" s="3">
        <f t="shared" si="17"/>
        <v>0.1353890586339582</v>
      </c>
    </row>
    <row r="309" spans="1:7" x14ac:dyDescent="0.35">
      <c r="A309" t="s">
        <v>60</v>
      </c>
      <c r="B309">
        <v>1997</v>
      </c>
      <c r="C309">
        <v>6000000</v>
      </c>
      <c r="D309">
        <v>0.37272727272727274</v>
      </c>
      <c r="E309" s="3">
        <f t="shared" si="15"/>
        <v>36000000000000</v>
      </c>
      <c r="F309" s="3">
        <f t="shared" si="16"/>
        <v>2236363.6363636362</v>
      </c>
      <c r="G309" s="3">
        <f t="shared" si="17"/>
        <v>0.13892561983471075</v>
      </c>
    </row>
    <row r="310" spans="1:7" x14ac:dyDescent="0.35">
      <c r="A310" t="s">
        <v>60</v>
      </c>
      <c r="B310">
        <v>1998</v>
      </c>
      <c r="C310">
        <v>6100000</v>
      </c>
      <c r="D310">
        <v>0.34918276374442792</v>
      </c>
      <c r="E310" s="3">
        <f t="shared" si="15"/>
        <v>37210000000000</v>
      </c>
      <c r="F310" s="3">
        <f t="shared" si="16"/>
        <v>2130014.8588410104</v>
      </c>
      <c r="G310" s="3">
        <f t="shared" si="17"/>
        <v>0.12192860249619696</v>
      </c>
    </row>
    <row r="311" spans="1:7" x14ac:dyDescent="0.35">
      <c r="A311" t="s">
        <v>60</v>
      </c>
      <c r="B311">
        <v>1999</v>
      </c>
      <c r="C311">
        <v>7000000</v>
      </c>
      <c r="D311">
        <v>0.37910447761194027</v>
      </c>
      <c r="E311" s="3">
        <f t="shared" si="15"/>
        <v>49000000000000</v>
      </c>
      <c r="F311" s="3">
        <f t="shared" si="16"/>
        <v>2653731.343283582</v>
      </c>
      <c r="G311" s="3">
        <f t="shared" si="17"/>
        <v>0.14372020494542212</v>
      </c>
    </row>
    <row r="312" spans="1:7" x14ac:dyDescent="0.35">
      <c r="A312" t="s">
        <v>60</v>
      </c>
      <c r="B312">
        <v>2000</v>
      </c>
      <c r="C312">
        <v>8000000</v>
      </c>
      <c r="D312">
        <v>0.33818181818181819</v>
      </c>
      <c r="E312" s="3">
        <f t="shared" si="15"/>
        <v>64000000000000</v>
      </c>
      <c r="F312" s="3">
        <f t="shared" si="16"/>
        <v>2705454.5454545454</v>
      </c>
      <c r="G312" s="3">
        <f t="shared" si="17"/>
        <v>0.11436694214876034</v>
      </c>
    </row>
    <row r="313" spans="1:7" x14ac:dyDescent="0.35">
      <c r="A313" t="s">
        <v>60</v>
      </c>
      <c r="B313">
        <v>2001</v>
      </c>
      <c r="C313">
        <v>8000000</v>
      </c>
      <c r="D313">
        <v>0.35883424408014569</v>
      </c>
      <c r="E313" s="3">
        <f t="shared" si="15"/>
        <v>64000000000000</v>
      </c>
      <c r="F313" s="3">
        <f t="shared" si="16"/>
        <v>2870673.9526411653</v>
      </c>
      <c r="G313" s="3">
        <f t="shared" si="17"/>
        <v>0.12876201472456958</v>
      </c>
    </row>
    <row r="315" spans="1:7" x14ac:dyDescent="0.35">
      <c r="C315">
        <f>SUM(C161:C314)</f>
        <v>468327650</v>
      </c>
      <c r="D315">
        <f>SUM(D161:D314)</f>
        <v>56.175097458795342</v>
      </c>
      <c r="E315" s="4">
        <f>SUM(E161:E314)</f>
        <v>2365726953530994</v>
      </c>
      <c r="F315" s="4">
        <f>SUM(F161:F314)</f>
        <v>179975922.25835171</v>
      </c>
      <c r="G315" s="4">
        <f>SUM(G161:G314)</f>
        <v>20.903321829051229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63499-F9AC-486F-9B40-612D00831B6B}">
  <dimension ref="A1:J39"/>
  <sheetViews>
    <sheetView tabSelected="1" workbookViewId="0">
      <selection activeCell="J19" sqref="J19"/>
    </sheetView>
  </sheetViews>
  <sheetFormatPr defaultRowHeight="14.5" x14ac:dyDescent="0.35"/>
  <cols>
    <col min="5" max="5" width="21.81640625" customWidth="1"/>
    <col min="6" max="6" width="15.6328125" customWidth="1"/>
    <col min="7" max="7" width="12.1796875" customWidth="1"/>
    <col min="9" max="9" width="13.36328125" customWidth="1"/>
    <col min="10" max="10" width="19.54296875" bestFit="1" customWidth="1"/>
  </cols>
  <sheetData>
    <row r="1" spans="1:10" x14ac:dyDescent="0.35">
      <c r="A1" s="8" t="s">
        <v>62</v>
      </c>
    </row>
    <row r="2" spans="1:10" x14ac:dyDescent="0.35">
      <c r="A2" s="8" t="s">
        <v>19</v>
      </c>
      <c r="B2" s="8" t="s">
        <v>20</v>
      </c>
      <c r="C2" s="8" t="s">
        <v>16</v>
      </c>
      <c r="D2" s="8" t="s">
        <v>61</v>
      </c>
      <c r="E2" s="2" t="s">
        <v>7</v>
      </c>
      <c r="F2" s="2" t="s">
        <v>6</v>
      </c>
      <c r="G2" s="2" t="s">
        <v>8</v>
      </c>
    </row>
    <row r="3" spans="1:10" x14ac:dyDescent="0.35">
      <c r="A3" t="s">
        <v>63</v>
      </c>
      <c r="B3">
        <v>1987</v>
      </c>
      <c r="C3">
        <v>100000</v>
      </c>
      <c r="D3">
        <v>43</v>
      </c>
      <c r="E3" s="3">
        <f>C3*C3</f>
        <v>10000000000</v>
      </c>
      <c r="F3" s="3">
        <f>C3*D3</f>
        <v>4300000</v>
      </c>
      <c r="G3" s="3">
        <f>D3*D3</f>
        <v>1849</v>
      </c>
    </row>
    <row r="4" spans="1:10" x14ac:dyDescent="0.35">
      <c r="A4" t="s">
        <v>63</v>
      </c>
      <c r="B4">
        <v>1988</v>
      </c>
      <c r="C4">
        <v>105000</v>
      </c>
      <c r="D4">
        <v>32</v>
      </c>
      <c r="E4" s="3">
        <f t="shared" ref="E4:E17" si="0">C4*C4</f>
        <v>11025000000</v>
      </c>
      <c r="F4" s="3">
        <f t="shared" ref="F4:F17" si="1">C4*D4</f>
        <v>3360000</v>
      </c>
      <c r="G4" s="3">
        <f t="shared" ref="G4:G17" si="2">D4*D4</f>
        <v>1024</v>
      </c>
    </row>
    <row r="5" spans="1:10" x14ac:dyDescent="0.35">
      <c r="A5" t="s">
        <v>63</v>
      </c>
      <c r="B5">
        <v>1989</v>
      </c>
      <c r="C5">
        <v>108000</v>
      </c>
      <c r="D5">
        <v>171</v>
      </c>
      <c r="E5" s="3">
        <f t="shared" si="0"/>
        <v>11664000000</v>
      </c>
      <c r="F5" s="3">
        <f t="shared" si="1"/>
        <v>18468000</v>
      </c>
      <c r="G5" s="3">
        <f t="shared" si="2"/>
        <v>29241</v>
      </c>
    </row>
    <row r="6" spans="1:10" x14ac:dyDescent="0.35">
      <c r="A6" t="s">
        <v>63</v>
      </c>
      <c r="B6">
        <v>1990</v>
      </c>
      <c r="C6">
        <v>108000</v>
      </c>
      <c r="D6">
        <v>487</v>
      </c>
      <c r="E6" s="3">
        <f t="shared" si="0"/>
        <v>11664000000</v>
      </c>
      <c r="F6" s="3">
        <f t="shared" si="1"/>
        <v>52596000</v>
      </c>
      <c r="G6" s="3">
        <f t="shared" si="2"/>
        <v>237169</v>
      </c>
      <c r="I6" s="8" t="s">
        <v>10</v>
      </c>
      <c r="J6" s="4">
        <v>15</v>
      </c>
    </row>
    <row r="7" spans="1:10" x14ac:dyDescent="0.35">
      <c r="A7" t="s">
        <v>63</v>
      </c>
      <c r="B7">
        <v>1991</v>
      </c>
      <c r="C7">
        <v>350000</v>
      </c>
      <c r="D7">
        <v>544</v>
      </c>
      <c r="E7" s="3">
        <f t="shared" si="0"/>
        <v>122500000000</v>
      </c>
      <c r="F7" s="3">
        <f t="shared" si="1"/>
        <v>190400000</v>
      </c>
      <c r="G7" s="3">
        <f t="shared" si="2"/>
        <v>295936</v>
      </c>
      <c r="I7" s="8" t="s">
        <v>11</v>
      </c>
      <c r="J7" s="4">
        <f>(J6*F19)-(C19*D19)</f>
        <v>36112396935</v>
      </c>
    </row>
    <row r="8" spans="1:10" x14ac:dyDescent="0.35">
      <c r="A8" t="s">
        <v>63</v>
      </c>
      <c r="B8">
        <v>1992</v>
      </c>
      <c r="C8">
        <v>560000</v>
      </c>
      <c r="D8">
        <v>528</v>
      </c>
      <c r="E8" s="3">
        <f t="shared" si="0"/>
        <v>313600000000</v>
      </c>
      <c r="F8" s="3">
        <f t="shared" si="1"/>
        <v>295680000</v>
      </c>
      <c r="G8" s="3">
        <f t="shared" si="2"/>
        <v>278784</v>
      </c>
      <c r="I8" s="8" t="s">
        <v>12</v>
      </c>
      <c r="J8" s="4">
        <f>(J6*E19)-(C19*C19)</f>
        <v>784259602607010</v>
      </c>
    </row>
    <row r="9" spans="1:10" x14ac:dyDescent="0.35">
      <c r="A9" t="s">
        <v>63</v>
      </c>
      <c r="B9">
        <v>1993</v>
      </c>
      <c r="C9">
        <v>3016666</v>
      </c>
      <c r="D9">
        <v>135</v>
      </c>
      <c r="E9" s="3">
        <f t="shared" si="0"/>
        <v>9100273755556</v>
      </c>
      <c r="F9" s="3">
        <f t="shared" si="1"/>
        <v>407249910</v>
      </c>
      <c r="G9" s="3">
        <f t="shared" si="2"/>
        <v>18225</v>
      </c>
      <c r="I9" s="8" t="s">
        <v>13</v>
      </c>
      <c r="J9" s="4">
        <f>(J6*G19)-(D19*D19)</f>
        <v>8119886</v>
      </c>
    </row>
    <row r="10" spans="1:10" x14ac:dyDescent="0.35">
      <c r="A10" t="s">
        <v>63</v>
      </c>
      <c r="B10">
        <v>1994</v>
      </c>
      <c r="C10">
        <v>3316667</v>
      </c>
      <c r="D10">
        <v>326</v>
      </c>
      <c r="E10" s="3">
        <f t="shared" si="0"/>
        <v>11000279988889</v>
      </c>
      <c r="F10" s="3">
        <f t="shared" si="1"/>
        <v>1081233442</v>
      </c>
      <c r="G10" s="3">
        <f t="shared" si="2"/>
        <v>106276</v>
      </c>
      <c r="I10" s="8" t="s">
        <v>14</v>
      </c>
      <c r="J10" s="4">
        <f>SQRT(J8*J9)</f>
        <v>79800366963.907028</v>
      </c>
    </row>
    <row r="11" spans="1:10" x14ac:dyDescent="0.35">
      <c r="A11" t="s">
        <v>63</v>
      </c>
      <c r="B11">
        <v>1995</v>
      </c>
      <c r="C11">
        <v>3591367</v>
      </c>
      <c r="D11">
        <v>511</v>
      </c>
      <c r="E11" s="3">
        <f t="shared" si="0"/>
        <v>12897916928689</v>
      </c>
      <c r="F11" s="3">
        <f t="shared" si="1"/>
        <v>1835188537</v>
      </c>
      <c r="G11" s="3">
        <f t="shared" si="2"/>
        <v>261121</v>
      </c>
      <c r="I11" s="8" t="s">
        <v>15</v>
      </c>
      <c r="J11" s="4">
        <f>J7/J10</f>
        <v>0.45253422144453676</v>
      </c>
    </row>
    <row r="12" spans="1:10" x14ac:dyDescent="0.35">
      <c r="A12" t="s">
        <v>63</v>
      </c>
      <c r="B12">
        <v>1996</v>
      </c>
      <c r="C12">
        <v>3500000</v>
      </c>
      <c r="D12">
        <v>499</v>
      </c>
      <c r="E12" s="3">
        <f t="shared" si="0"/>
        <v>12250000000000</v>
      </c>
      <c r="F12" s="3">
        <f t="shared" si="1"/>
        <v>1746500000</v>
      </c>
      <c r="G12" s="3">
        <f t="shared" si="2"/>
        <v>249001</v>
      </c>
    </row>
    <row r="13" spans="1:10" x14ac:dyDescent="0.35">
      <c r="A13" t="s">
        <v>63</v>
      </c>
      <c r="B13">
        <v>1997</v>
      </c>
      <c r="C13">
        <v>3050000</v>
      </c>
      <c r="D13">
        <v>542</v>
      </c>
      <c r="E13" s="3">
        <f t="shared" si="0"/>
        <v>9302500000000</v>
      </c>
      <c r="F13" s="3">
        <f t="shared" si="1"/>
        <v>1653100000</v>
      </c>
      <c r="G13" s="3">
        <f t="shared" si="2"/>
        <v>293764</v>
      </c>
    </row>
    <row r="14" spans="1:10" x14ac:dyDescent="0.35">
      <c r="A14" t="s">
        <v>63</v>
      </c>
      <c r="B14">
        <v>1998</v>
      </c>
      <c r="C14">
        <v>3050000</v>
      </c>
      <c r="D14">
        <v>556</v>
      </c>
      <c r="E14" s="3">
        <f t="shared" si="0"/>
        <v>9302500000000</v>
      </c>
      <c r="F14" s="3">
        <f t="shared" si="1"/>
        <v>1695800000</v>
      </c>
      <c r="G14" s="3">
        <f t="shared" si="2"/>
        <v>309136</v>
      </c>
    </row>
    <row r="15" spans="1:10" x14ac:dyDescent="0.35">
      <c r="A15" t="s">
        <v>63</v>
      </c>
      <c r="B15">
        <v>1999</v>
      </c>
      <c r="C15">
        <v>3050000</v>
      </c>
      <c r="D15">
        <v>502</v>
      </c>
      <c r="E15" s="3">
        <f t="shared" si="0"/>
        <v>9302500000000</v>
      </c>
      <c r="F15" s="3">
        <f t="shared" si="1"/>
        <v>1531100000</v>
      </c>
      <c r="G15" s="3">
        <f t="shared" si="2"/>
        <v>252004</v>
      </c>
    </row>
    <row r="16" spans="1:10" x14ac:dyDescent="0.35">
      <c r="A16" t="s">
        <v>63</v>
      </c>
      <c r="B16">
        <v>2000</v>
      </c>
      <c r="C16">
        <v>5400000</v>
      </c>
      <c r="D16">
        <v>556</v>
      </c>
      <c r="E16" s="3">
        <f t="shared" si="0"/>
        <v>29160000000000</v>
      </c>
      <c r="F16" s="3">
        <f t="shared" si="1"/>
        <v>3002400000</v>
      </c>
      <c r="G16" s="3">
        <f t="shared" si="2"/>
        <v>309136</v>
      </c>
    </row>
    <row r="17" spans="1:10" x14ac:dyDescent="0.35">
      <c r="A17" t="s">
        <v>63</v>
      </c>
      <c r="B17">
        <v>2001</v>
      </c>
      <c r="C17">
        <v>5500000</v>
      </c>
      <c r="D17">
        <v>470</v>
      </c>
      <c r="E17" s="3">
        <f t="shared" si="0"/>
        <v>30250000000000</v>
      </c>
      <c r="F17" s="3">
        <f t="shared" si="1"/>
        <v>2585000000</v>
      </c>
      <c r="G17" s="3">
        <f t="shared" si="2"/>
        <v>220900</v>
      </c>
    </row>
    <row r="19" spans="1:10" x14ac:dyDescent="0.35">
      <c r="A19" s="8" t="s">
        <v>9</v>
      </c>
      <c r="C19">
        <f>SUM(C3:C18)</f>
        <v>34805700</v>
      </c>
      <c r="D19">
        <f>SUM(D3:D18)</f>
        <v>5902</v>
      </c>
      <c r="E19" s="4">
        <f>SUM(E3:E18)</f>
        <v>133046423673134</v>
      </c>
      <c r="F19" s="4">
        <f>SUM(F3:F18)</f>
        <v>16102375889</v>
      </c>
      <c r="G19" s="4">
        <f>SUM(G3:G18)</f>
        <v>2863566</v>
      </c>
    </row>
    <row r="21" spans="1:10" x14ac:dyDescent="0.35">
      <c r="A21" s="8" t="s">
        <v>18</v>
      </c>
    </row>
    <row r="22" spans="1:10" x14ac:dyDescent="0.35">
      <c r="A22" s="2" t="s">
        <v>19</v>
      </c>
      <c r="B22" s="2" t="s">
        <v>20</v>
      </c>
      <c r="C22" s="2" t="s">
        <v>16</v>
      </c>
      <c r="D22" s="2" t="s">
        <v>3</v>
      </c>
      <c r="E22" s="2" t="s">
        <v>7</v>
      </c>
      <c r="F22" s="2" t="s">
        <v>6</v>
      </c>
      <c r="G22" s="2" t="s">
        <v>8</v>
      </c>
    </row>
    <row r="23" spans="1:10" x14ac:dyDescent="0.35">
      <c r="A23" s="1" t="s">
        <v>63</v>
      </c>
      <c r="B23" s="1">
        <v>1987</v>
      </c>
      <c r="C23" s="1">
        <v>100000</v>
      </c>
      <c r="D23" s="1">
        <v>0.41304347826086957</v>
      </c>
      <c r="E23" s="3">
        <f>C23*C23</f>
        <v>10000000000</v>
      </c>
      <c r="F23" s="3">
        <f>C23*D23</f>
        <v>41304.34782608696</v>
      </c>
      <c r="G23" s="3">
        <f>D23*D23</f>
        <v>0.17060491493383742</v>
      </c>
    </row>
    <row r="24" spans="1:10" x14ac:dyDescent="0.35">
      <c r="A24" s="1" t="s">
        <v>63</v>
      </c>
      <c r="B24" s="1">
        <v>1988</v>
      </c>
      <c r="C24" s="1">
        <v>105000</v>
      </c>
      <c r="D24" s="1">
        <v>0.35135135135135137</v>
      </c>
      <c r="E24" s="3">
        <f t="shared" ref="E24:E37" si="3">C24*C24</f>
        <v>11025000000</v>
      </c>
      <c r="F24" s="3">
        <f t="shared" ref="F24:F37" si="4">C24*D24</f>
        <v>36891.891891891893</v>
      </c>
      <c r="G24" s="3">
        <f t="shared" ref="G24:G37" si="5">D24*D24</f>
        <v>0.12344777209642076</v>
      </c>
    </row>
    <row r="25" spans="1:10" x14ac:dyDescent="0.35">
      <c r="A25" s="1" t="s">
        <v>63</v>
      </c>
      <c r="B25" s="1">
        <v>1989</v>
      </c>
      <c r="C25" s="1">
        <v>108000</v>
      </c>
      <c r="D25" s="1">
        <v>0.31443298969072164</v>
      </c>
      <c r="E25" s="3">
        <f t="shared" si="3"/>
        <v>11664000000</v>
      </c>
      <c r="F25" s="3">
        <f t="shared" si="4"/>
        <v>33958.762886597935</v>
      </c>
      <c r="G25" s="3">
        <f t="shared" si="5"/>
        <v>9.8868105005845461E-2</v>
      </c>
    </row>
    <row r="26" spans="1:10" x14ac:dyDescent="0.35">
      <c r="A26" s="1" t="s">
        <v>63</v>
      </c>
      <c r="B26" s="1">
        <v>1990</v>
      </c>
      <c r="C26" s="1">
        <v>108000</v>
      </c>
      <c r="D26" s="1">
        <v>0.39718804920913886</v>
      </c>
      <c r="E26" s="3">
        <f t="shared" si="3"/>
        <v>11664000000</v>
      </c>
      <c r="F26" s="3">
        <f t="shared" si="4"/>
        <v>42896.309314586993</v>
      </c>
      <c r="G26" s="3">
        <f t="shared" si="5"/>
        <v>0.15775834643456133</v>
      </c>
      <c r="I26" s="8" t="s">
        <v>10</v>
      </c>
      <c r="J26" s="4">
        <v>15</v>
      </c>
    </row>
    <row r="27" spans="1:10" x14ac:dyDescent="0.35">
      <c r="A27" s="1" t="s">
        <v>63</v>
      </c>
      <c r="B27" s="1">
        <v>1991</v>
      </c>
      <c r="C27" s="1">
        <v>350000</v>
      </c>
      <c r="D27" s="1">
        <v>0.40468749999999998</v>
      </c>
      <c r="E27" s="3">
        <f t="shared" si="3"/>
        <v>122500000000</v>
      </c>
      <c r="F27" s="3">
        <f t="shared" si="4"/>
        <v>141640.625</v>
      </c>
      <c r="G27" s="3">
        <f t="shared" si="5"/>
        <v>0.16377197265624999</v>
      </c>
      <c r="I27" s="8" t="s">
        <v>11</v>
      </c>
      <c r="J27" s="4">
        <f>(J26*F39)-(C39*D39)</f>
        <v>9540602.9437901378</v>
      </c>
    </row>
    <row r="28" spans="1:10" x14ac:dyDescent="0.35">
      <c r="A28" s="1" t="s">
        <v>63</v>
      </c>
      <c r="B28" s="1">
        <v>1992</v>
      </c>
      <c r="C28" s="1">
        <v>560000</v>
      </c>
      <c r="D28" s="1">
        <v>0.40439932318104904</v>
      </c>
      <c r="E28" s="3">
        <f t="shared" si="3"/>
        <v>313600000000</v>
      </c>
      <c r="F28" s="3">
        <f t="shared" si="4"/>
        <v>226463.62098138747</v>
      </c>
      <c r="G28" s="3">
        <f t="shared" si="5"/>
        <v>0.16353881258929054</v>
      </c>
      <c r="I28" s="8" t="s">
        <v>12</v>
      </c>
      <c r="J28" s="4">
        <f>(J26*E39)-(C39*C39)</f>
        <v>784259602607010</v>
      </c>
    </row>
    <row r="29" spans="1:10" x14ac:dyDescent="0.35">
      <c r="A29" s="1" t="s">
        <v>63</v>
      </c>
      <c r="B29" s="1">
        <v>1993</v>
      </c>
      <c r="C29" s="1">
        <v>3016666</v>
      </c>
      <c r="D29" s="1">
        <v>0.36585365853658536</v>
      </c>
      <c r="E29" s="3">
        <f t="shared" si="3"/>
        <v>9100273755556</v>
      </c>
      <c r="F29" s="3">
        <f t="shared" si="4"/>
        <v>1103658.2926829269</v>
      </c>
      <c r="G29" s="3">
        <f t="shared" si="5"/>
        <v>0.1338488994646044</v>
      </c>
      <c r="I29" s="8" t="s">
        <v>13</v>
      </c>
      <c r="J29" s="4">
        <f>(J26*G39)-(D39*D39)</f>
        <v>0.4062019322775825</v>
      </c>
    </row>
    <row r="30" spans="1:10" x14ac:dyDescent="0.35">
      <c r="A30" s="1" t="s">
        <v>63</v>
      </c>
      <c r="B30" s="1">
        <v>1994</v>
      </c>
      <c r="C30" s="1">
        <v>3316667</v>
      </c>
      <c r="D30" s="1">
        <v>0.38701298701298703</v>
      </c>
      <c r="E30" s="3">
        <f t="shared" si="3"/>
        <v>11000279988889</v>
      </c>
      <c r="F30" s="3">
        <f t="shared" si="4"/>
        <v>1283593.2025974027</v>
      </c>
      <c r="G30" s="3">
        <f t="shared" si="5"/>
        <v>0.14977905211671447</v>
      </c>
      <c r="I30" s="8" t="s">
        <v>14</v>
      </c>
      <c r="J30" s="4">
        <f>SQRT(J28*J29)</f>
        <v>17848466.768499091</v>
      </c>
    </row>
    <row r="31" spans="1:10" x14ac:dyDescent="0.35">
      <c r="A31" s="1" t="s">
        <v>63</v>
      </c>
      <c r="B31" s="1">
        <v>1995</v>
      </c>
      <c r="C31" s="1">
        <v>3591367</v>
      </c>
      <c r="D31" s="1">
        <v>0.47887323943661969</v>
      </c>
      <c r="E31" s="3">
        <f t="shared" si="3"/>
        <v>12897916928689</v>
      </c>
      <c r="F31" s="3">
        <f t="shared" si="4"/>
        <v>1719809.5492957747</v>
      </c>
      <c r="G31" s="3">
        <f t="shared" si="5"/>
        <v>0.2293195794485221</v>
      </c>
      <c r="I31" s="8" t="s">
        <v>15</v>
      </c>
      <c r="J31" s="4">
        <f>J27/J30</f>
        <v>0.53453347380114624</v>
      </c>
    </row>
    <row r="32" spans="1:10" x14ac:dyDescent="0.35">
      <c r="A32" s="1" t="s">
        <v>63</v>
      </c>
      <c r="B32" s="1">
        <v>1996</v>
      </c>
      <c r="C32" s="1">
        <v>3500000</v>
      </c>
      <c r="D32" s="1">
        <v>0.4637223974763407</v>
      </c>
      <c r="E32" s="3">
        <f t="shared" si="3"/>
        <v>12250000000000</v>
      </c>
      <c r="F32" s="3">
        <f t="shared" si="4"/>
        <v>1623028.3911671925</v>
      </c>
      <c r="G32" s="3">
        <f t="shared" si="5"/>
        <v>0.21503846192120532</v>
      </c>
    </row>
    <row r="33" spans="1:7" x14ac:dyDescent="0.35">
      <c r="A33" s="1" t="s">
        <v>63</v>
      </c>
      <c r="B33" s="1">
        <v>1997</v>
      </c>
      <c r="C33" s="1">
        <v>3050000</v>
      </c>
      <c r="D33" s="1">
        <v>0.45575221238938052</v>
      </c>
      <c r="E33" s="3">
        <f t="shared" si="3"/>
        <v>9302500000000</v>
      </c>
      <c r="F33" s="3">
        <f t="shared" si="4"/>
        <v>1390044.2477876106</v>
      </c>
      <c r="G33" s="3">
        <f t="shared" si="5"/>
        <v>0.207710079097815</v>
      </c>
    </row>
    <row r="34" spans="1:7" x14ac:dyDescent="0.35">
      <c r="A34" s="1" t="s">
        <v>63</v>
      </c>
      <c r="B34" s="1">
        <v>1998</v>
      </c>
      <c r="C34" s="1">
        <v>3050000</v>
      </c>
      <c r="D34" s="1">
        <v>0.42857142857142855</v>
      </c>
      <c r="E34" s="3">
        <f t="shared" si="3"/>
        <v>9302500000000</v>
      </c>
      <c r="F34" s="3">
        <f t="shared" si="4"/>
        <v>1307142.857142857</v>
      </c>
      <c r="G34" s="3">
        <f t="shared" si="5"/>
        <v>0.18367346938775508</v>
      </c>
    </row>
    <row r="35" spans="1:7" x14ac:dyDescent="0.35">
      <c r="A35" s="1" t="s">
        <v>63</v>
      </c>
      <c r="B35" s="1">
        <v>1999</v>
      </c>
      <c r="C35" s="1">
        <v>3050000</v>
      </c>
      <c r="D35" s="1">
        <v>0.44736842105263158</v>
      </c>
      <c r="E35" s="3">
        <f t="shared" si="3"/>
        <v>9302500000000</v>
      </c>
      <c r="F35" s="3">
        <f t="shared" si="4"/>
        <v>1364473.6842105263</v>
      </c>
      <c r="G35" s="3">
        <f t="shared" si="5"/>
        <v>0.20013850415512466</v>
      </c>
    </row>
    <row r="36" spans="1:7" x14ac:dyDescent="0.35">
      <c r="A36" s="1" t="s">
        <v>63</v>
      </c>
      <c r="B36" s="1">
        <v>2000</v>
      </c>
      <c r="C36" s="1">
        <v>5400000</v>
      </c>
      <c r="D36" s="1">
        <v>0.42255639097744363</v>
      </c>
      <c r="E36" s="3">
        <f t="shared" si="3"/>
        <v>29160000000000</v>
      </c>
      <c r="F36" s="3">
        <f t="shared" si="4"/>
        <v>2281804.5112781958</v>
      </c>
      <c r="G36" s="3">
        <f t="shared" si="5"/>
        <v>0.17855390355588222</v>
      </c>
    </row>
    <row r="37" spans="1:7" x14ac:dyDescent="0.35">
      <c r="A37" s="1" t="s">
        <v>63</v>
      </c>
      <c r="B37" s="1">
        <v>2001</v>
      </c>
      <c r="C37" s="1">
        <v>5500000</v>
      </c>
      <c r="D37" s="1">
        <v>0.423407917383821</v>
      </c>
      <c r="E37" s="3">
        <f t="shared" si="3"/>
        <v>30250000000000</v>
      </c>
      <c r="F37" s="3">
        <f t="shared" si="4"/>
        <v>2328743.5456110155</v>
      </c>
      <c r="G37" s="3">
        <f t="shared" si="5"/>
        <v>0.17927426450330458</v>
      </c>
    </row>
    <row r="38" spans="1:7" x14ac:dyDescent="0.35">
      <c r="A38" s="1"/>
      <c r="B38" s="1"/>
      <c r="C38" s="1"/>
      <c r="D38" s="1"/>
      <c r="E38" s="1"/>
      <c r="F38" s="1"/>
      <c r="G38" s="1"/>
    </row>
    <row r="39" spans="1:7" x14ac:dyDescent="0.35">
      <c r="A39" s="2" t="s">
        <v>9</v>
      </c>
      <c r="B39" s="1"/>
      <c r="C39" s="1">
        <f>SUM(C23:C38)</f>
        <v>34805700</v>
      </c>
      <c r="D39" s="1">
        <f>SUM(D23:D38)</f>
        <v>6.158221344530368</v>
      </c>
      <c r="E39" s="3">
        <f>SUM(E23:E38)</f>
        <v>133046423673134</v>
      </c>
      <c r="F39" s="3">
        <f>SUM(F23:F38)</f>
        <v>14925453.839674052</v>
      </c>
      <c r="G39" s="3">
        <f>SUM(G23:G38)</f>
        <v>2.5553261373671328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Lost players</vt:lpstr>
      <vt:lpstr>Players below age 22</vt:lpstr>
      <vt:lpstr>Players age from 23 to 27</vt:lpstr>
      <vt:lpstr>Players age from 28 to 32</vt:lpstr>
      <vt:lpstr>Players age from 33 to 37</vt:lpstr>
      <vt:lpstr>Players above 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Shanly</dc:creator>
  <cp:lastModifiedBy>Aaron Shanly</cp:lastModifiedBy>
  <dcterms:created xsi:type="dcterms:W3CDTF">2020-07-20T06:27:59Z</dcterms:created>
  <dcterms:modified xsi:type="dcterms:W3CDTF">2020-07-20T11:56:49Z</dcterms:modified>
</cp:coreProperties>
</file>