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Sheet1!$A$1:$A$12</definedName>
  </definedNames>
  <calcPr/>
</workbook>
</file>

<file path=xl/sharedStrings.xml><?xml version="1.0" encoding="utf-8"?>
<sst xmlns="http://schemas.openxmlformats.org/spreadsheetml/2006/main" count="28" uniqueCount="26">
  <si>
    <t>Country,
Other</t>
  </si>
  <si>
    <t>Total
Cases</t>
  </si>
  <si>
    <t>New
Cases</t>
  </si>
  <si>
    <t>Total
Deaths</t>
  </si>
  <si>
    <t>New
Deaths</t>
  </si>
  <si>
    <t>Total
Recovered</t>
  </si>
  <si>
    <t>New
Recovered</t>
  </si>
  <si>
    <t>Active
Cases</t>
  </si>
  <si>
    <t>Serious,
Critical</t>
  </si>
  <si>
    <t>Tot Cases/
1M pop</t>
  </si>
  <si>
    <t>Deaths/
1M pop</t>
  </si>
  <si>
    <t>Total
Tests</t>
  </si>
  <si>
    <t>Tests/
 1M pop</t>
  </si>
  <si>
    <t>Population</t>
  </si>
  <si>
    <t>World</t>
  </si>
  <si>
    <t>USA</t>
  </si>
  <si>
    <t>France</t>
  </si>
  <si>
    <t>Germany</t>
  </si>
  <si>
    <t>Brazil</t>
  </si>
  <si>
    <t>Japan</t>
  </si>
  <si>
    <t>S. Korea</t>
  </si>
  <si>
    <t>Italy</t>
  </si>
  <si>
    <t>UK</t>
  </si>
  <si>
    <t>Russia</t>
  </si>
  <si>
    <t>Turkey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</si>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</sst>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808080"/>
      <name val="Arial"/>
      <scheme val="minor"/>
    </font>
    <font>
      <b/>
      <u/>
      <sz val="11.0"/>
      <color rgb="FF0000FF"/>
    </font>
    <font>
      <b/>
      <u/>
      <color rgb="FF0000FF"/>
    </font>
    <font>
      <b/>
      <i/>
      <color rgb="FF808080"/>
      <name val="Arial"/>
      <scheme val="minor"/>
    </font>
    <font>
      <b/>
      <color rgb="FF000000"/>
      <name val="Arial"/>
      <scheme val="minor"/>
    </font>
    <font>
      <b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8E6C9"/>
        <bgColor rgb="FFC8E6C9"/>
      </patternFill>
    </fill>
    <fill>
      <patternFill patternType="solid">
        <fgColor rgb="FFFFEEAA"/>
        <bgColor rgb="FFFFEEAA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0" fontId="5" numFmtId="3" xfId="0" applyAlignment="1" applyFont="1" applyNumberFormat="1">
      <alignment horizontal="right" readingOrder="0"/>
    </xf>
    <xf borderId="0" fillId="0" fontId="6" numFmtId="3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2" fontId="7" numFmtId="0" xfId="0" applyAlignment="1" applyFill="1" applyFont="1">
      <alignment horizontal="right"/>
    </xf>
    <xf borderId="0" fillId="3" fontId="1" numFmtId="0" xfId="0" applyAlignment="1" applyFill="1" applyFont="1">
      <alignment horizontal="right"/>
    </xf>
    <xf borderId="0" fillId="4" fontId="8" numFmtId="0" xfId="0" applyAlignment="1" applyFill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orldometers.info/world-population/turkey-population/" TargetMode="External"/><Relationship Id="rId11" Type="http://schemas.openxmlformats.org/officeDocument/2006/relationships/hyperlink" Target="https://www.worldometers.info/coronavirus/country/south-korea/" TargetMode="External"/><Relationship Id="rId10" Type="http://schemas.openxmlformats.org/officeDocument/2006/relationships/hyperlink" Target="https://www.worldometers.info/world-population/japan-population/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orldometers.info/coronavirus/country/italy/" TargetMode="External"/><Relationship Id="rId12" Type="http://schemas.openxmlformats.org/officeDocument/2006/relationships/hyperlink" Target="https://www.worldometers.info/world-population/south-korea-population/" TargetMode="External"/><Relationship Id="rId1" Type="http://schemas.openxmlformats.org/officeDocument/2006/relationships/hyperlink" Target="https://www.worldometers.info/coronavirus/country/us/" TargetMode="External"/><Relationship Id="rId2" Type="http://schemas.openxmlformats.org/officeDocument/2006/relationships/hyperlink" Target="https://www.worldometers.info/world-population/us-population/" TargetMode="External"/><Relationship Id="rId3" Type="http://schemas.openxmlformats.org/officeDocument/2006/relationships/hyperlink" Target="https://www.worldometers.info/coronavirus/country/france/" TargetMode="External"/><Relationship Id="rId4" Type="http://schemas.openxmlformats.org/officeDocument/2006/relationships/hyperlink" Target="https://www.worldometers.info/world-population/france-population/" TargetMode="External"/><Relationship Id="rId9" Type="http://schemas.openxmlformats.org/officeDocument/2006/relationships/hyperlink" Target="https://www.worldometers.info/coronavirus/country/japan/" TargetMode="External"/><Relationship Id="rId15" Type="http://schemas.openxmlformats.org/officeDocument/2006/relationships/hyperlink" Target="https://www.worldometers.info/coronavirus/country/uk/" TargetMode="External"/><Relationship Id="rId14" Type="http://schemas.openxmlformats.org/officeDocument/2006/relationships/hyperlink" Target="https://www.worldometers.info/world-population/italy-population/" TargetMode="External"/><Relationship Id="rId17" Type="http://schemas.openxmlformats.org/officeDocument/2006/relationships/hyperlink" Target="https://www.worldometers.info/coronavirus/country/russia/" TargetMode="External"/><Relationship Id="rId16" Type="http://schemas.openxmlformats.org/officeDocument/2006/relationships/hyperlink" Target="https://www.worldometers.info/world-population/uk-population/" TargetMode="External"/><Relationship Id="rId5" Type="http://schemas.openxmlformats.org/officeDocument/2006/relationships/hyperlink" Target="https://www.worldometers.info/coronavirus/country/germany/" TargetMode="External"/><Relationship Id="rId19" Type="http://schemas.openxmlformats.org/officeDocument/2006/relationships/hyperlink" Target="https://www.worldometers.info/coronavirus/country/turkey/" TargetMode="External"/><Relationship Id="rId6" Type="http://schemas.openxmlformats.org/officeDocument/2006/relationships/hyperlink" Target="https://www.worldometers.info/world-population/germany-population/" TargetMode="External"/><Relationship Id="rId18" Type="http://schemas.openxmlformats.org/officeDocument/2006/relationships/hyperlink" Target="https://www.worldometers.info/world-population/russia-population/" TargetMode="External"/><Relationship Id="rId7" Type="http://schemas.openxmlformats.org/officeDocument/2006/relationships/hyperlink" Target="https://www.worldometers.info/coronavirus/country/brazil/" TargetMode="External"/><Relationship Id="rId8" Type="http://schemas.openxmlformats.org/officeDocument/2006/relationships/hyperlink" Target="https://www.worldometers.info/world-population/brazil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B2" s="3" t="s">
        <v>14</v>
      </c>
      <c r="C2" s="4">
        <v>6.69048371E8</v>
      </c>
      <c r="D2" s="5" t="str">
        <f>+61,452</f>
        <v>#ERROR!</v>
      </c>
      <c r="E2" s="4">
        <v>6716202.0</v>
      </c>
      <c r="F2" s="5">
        <f>+73</f>
        <v>73</v>
      </c>
      <c r="G2" s="4">
        <v>6.4038747E8</v>
      </c>
      <c r="H2" s="5" t="str">
        <f>+135,084</f>
        <v>#ERROR!</v>
      </c>
      <c r="I2" s="4">
        <v>2.1944699E7</v>
      </c>
      <c r="J2" s="4">
        <v>48539.0</v>
      </c>
      <c r="K2" s="4">
        <v>85833.0</v>
      </c>
      <c r="L2" s="6">
        <v>861.6</v>
      </c>
    </row>
    <row r="3">
      <c r="A3" s="7">
        <v>1.0</v>
      </c>
      <c r="B3" s="8" t="s">
        <v>15</v>
      </c>
      <c r="C3" s="9">
        <v>1.03123617E8</v>
      </c>
      <c r="D3" s="10"/>
      <c r="E3" s="9">
        <v>1121298.0</v>
      </c>
      <c r="F3" s="10"/>
      <c r="G3" s="9">
        <v>1.00027148E8</v>
      </c>
      <c r="H3" s="10"/>
      <c r="I3" s="9">
        <v>1975171.0</v>
      </c>
      <c r="J3" s="9">
        <v>4874.0</v>
      </c>
      <c r="K3" s="9">
        <v>308011.0</v>
      </c>
      <c r="L3" s="9">
        <v>3349.0</v>
      </c>
      <c r="M3" s="9">
        <v>1.155691065E9</v>
      </c>
      <c r="N3" s="9">
        <v>3451831.0</v>
      </c>
      <c r="O3" s="11">
        <v>3.34805269E8</v>
      </c>
    </row>
    <row r="4">
      <c r="A4" s="7">
        <v>2.0</v>
      </c>
      <c r="B4" s="8" t="s">
        <v>16</v>
      </c>
      <c r="C4" s="9">
        <v>3.9409429E7</v>
      </c>
      <c r="D4" s="10"/>
      <c r="E4" s="9">
        <v>162990.0</v>
      </c>
      <c r="F4" s="10"/>
      <c r="G4" s="12">
        <v>3.8808127E7</v>
      </c>
      <c r="H4" s="10"/>
      <c r="I4" s="9">
        <v>438312.0</v>
      </c>
      <c r="J4" s="13">
        <v>869.0</v>
      </c>
      <c r="K4" s="9">
        <v>600895.0</v>
      </c>
      <c r="L4" s="9">
        <v>2485.0</v>
      </c>
      <c r="M4" s="9">
        <v>2.71490188E8</v>
      </c>
      <c r="N4" s="9">
        <v>4139547.0</v>
      </c>
      <c r="O4" s="11">
        <v>6.5584518E7</v>
      </c>
    </row>
    <row r="5">
      <c r="A5" s="7">
        <v>3.0</v>
      </c>
      <c r="B5" s="8" t="s">
        <v>17</v>
      </c>
      <c r="C5" s="9">
        <v>3.7540072E7</v>
      </c>
      <c r="D5" s="10"/>
      <c r="E5" s="9">
        <v>162975.0</v>
      </c>
      <c r="F5" s="10"/>
      <c r="G5" s="9">
        <v>3.69057E7</v>
      </c>
      <c r="H5" s="14" t="str">
        <f>+44,400</f>
        <v>#ERROR!</v>
      </c>
      <c r="I5" s="9">
        <v>471397.0</v>
      </c>
      <c r="J5" s="9">
        <v>1406.0</v>
      </c>
      <c r="K5" s="9">
        <v>447526.0</v>
      </c>
      <c r="L5" s="9">
        <v>1943.0</v>
      </c>
      <c r="M5" s="9">
        <v>1.22332384E8</v>
      </c>
      <c r="N5" s="9">
        <v>1458359.0</v>
      </c>
      <c r="O5" s="11">
        <v>8.3883596E7</v>
      </c>
    </row>
    <row r="6">
      <c r="A6" s="7">
        <v>4.0</v>
      </c>
      <c r="B6" s="8" t="s">
        <v>18</v>
      </c>
      <c r="C6" s="9">
        <v>3.6515758E7</v>
      </c>
      <c r="D6" s="10"/>
      <c r="E6" s="9">
        <v>694949.0</v>
      </c>
      <c r="F6" s="10"/>
      <c r="G6" s="9">
        <v>3.5247755E7</v>
      </c>
      <c r="H6" s="10"/>
      <c r="I6" s="9">
        <v>573054.0</v>
      </c>
      <c r="J6" s="9">
        <v>8318.0</v>
      </c>
      <c r="K6" s="9">
        <v>169562.0</v>
      </c>
      <c r="L6" s="9">
        <v>3227.0</v>
      </c>
      <c r="M6" s="9">
        <v>6.3776166E7</v>
      </c>
      <c r="N6" s="9">
        <v>296146.0</v>
      </c>
      <c r="O6" s="11">
        <v>2.15353593E8</v>
      </c>
    </row>
    <row r="7">
      <c r="A7" s="7">
        <v>5.0</v>
      </c>
      <c r="B7" s="8" t="s">
        <v>19</v>
      </c>
      <c r="C7" s="9">
        <v>3.0568877E7</v>
      </c>
      <c r="D7" s="10"/>
      <c r="E7" s="9">
        <v>60158.0</v>
      </c>
      <c r="F7" s="10"/>
      <c r="G7" s="9">
        <v>2.1265232E7</v>
      </c>
      <c r="H7" s="10"/>
      <c r="I7" s="9">
        <v>9243487.0</v>
      </c>
      <c r="J7" s="13">
        <v>648.0</v>
      </c>
      <c r="K7" s="9">
        <v>243412.0</v>
      </c>
      <c r="L7" s="13">
        <v>479.0</v>
      </c>
      <c r="M7" s="9">
        <v>8.8389228E7</v>
      </c>
      <c r="N7" s="9">
        <v>703821.0</v>
      </c>
      <c r="O7" s="11">
        <v>1.25584838E8</v>
      </c>
    </row>
    <row r="8">
      <c r="A8" s="7">
        <v>6.0</v>
      </c>
      <c r="B8" s="8" t="s">
        <v>20</v>
      </c>
      <c r="C8" s="9">
        <v>2.9599747E7</v>
      </c>
      <c r="D8" s="15" t="str">
        <f>+60,041</f>
        <v>#ERROR!</v>
      </c>
      <c r="E8" s="9">
        <v>32669.0</v>
      </c>
      <c r="F8" s="16">
        <f>+44</f>
        <v>44</v>
      </c>
      <c r="G8" s="12">
        <v>2.8501933E7</v>
      </c>
      <c r="H8" s="14" t="str">
        <f>+68,133</f>
        <v>#ERROR!</v>
      </c>
      <c r="I8" s="9">
        <v>1065145.0</v>
      </c>
      <c r="J8" s="13">
        <v>541.0</v>
      </c>
      <c r="K8" s="9">
        <v>576657.0</v>
      </c>
      <c r="L8" s="13">
        <v>636.0</v>
      </c>
      <c r="M8" s="9">
        <v>1.5804065E7</v>
      </c>
      <c r="N8" s="9">
        <v>307892.0</v>
      </c>
      <c r="O8" s="11">
        <v>5.1329899E7</v>
      </c>
    </row>
    <row r="9">
      <c r="A9" s="7">
        <v>7.0</v>
      </c>
      <c r="B9" s="8" t="s">
        <v>21</v>
      </c>
      <c r="C9" s="9">
        <v>2.5279682E7</v>
      </c>
      <c r="D9" s="10"/>
      <c r="E9" s="9">
        <v>185417.0</v>
      </c>
      <c r="F9" s="10"/>
      <c r="G9" s="9">
        <v>2.4688083E7</v>
      </c>
      <c r="H9" s="10"/>
      <c r="I9" s="9">
        <v>406182.0</v>
      </c>
      <c r="J9" s="13">
        <v>319.0</v>
      </c>
      <c r="K9" s="9">
        <v>419491.0</v>
      </c>
      <c r="L9" s="9">
        <v>3077.0</v>
      </c>
      <c r="M9" s="9">
        <v>2.63414564E8</v>
      </c>
      <c r="N9" s="9">
        <v>4371100.0</v>
      </c>
      <c r="O9" s="11">
        <v>6.026277E7</v>
      </c>
    </row>
    <row r="10">
      <c r="A10" s="7">
        <v>8.0</v>
      </c>
      <c r="B10" s="8" t="s">
        <v>22</v>
      </c>
      <c r="C10" s="9">
        <v>2.4210131E7</v>
      </c>
      <c r="D10" s="10"/>
      <c r="E10" s="9">
        <v>201028.0</v>
      </c>
      <c r="F10" s="10"/>
      <c r="G10" s="12">
        <v>2.3888866E7</v>
      </c>
      <c r="H10" s="14" t="str">
        <f>+7,083</f>
        <v>#ERROR!</v>
      </c>
      <c r="I10" s="9">
        <v>120237.0</v>
      </c>
      <c r="J10" s="13">
        <v>146.0</v>
      </c>
      <c r="K10" s="9">
        <v>353443.0</v>
      </c>
      <c r="L10" s="9">
        <v>2935.0</v>
      </c>
      <c r="M10" s="9">
        <v>5.22526476E8</v>
      </c>
      <c r="N10" s="9">
        <v>7628357.0</v>
      </c>
      <c r="O10" s="11">
        <v>6.8497907E7</v>
      </c>
    </row>
    <row r="11">
      <c r="A11" s="7">
        <v>9.0</v>
      </c>
      <c r="B11" s="8" t="s">
        <v>23</v>
      </c>
      <c r="C11" s="9">
        <v>2.1829736E7</v>
      </c>
      <c r="D11" s="10"/>
      <c r="E11" s="9">
        <v>394121.0</v>
      </c>
      <c r="F11" s="10"/>
      <c r="G11" s="9">
        <v>2.1248549E7</v>
      </c>
      <c r="H11" s="10"/>
      <c r="I11" s="9">
        <v>187066.0</v>
      </c>
      <c r="J11" s="9">
        <v>2300.0</v>
      </c>
      <c r="K11" s="9">
        <v>149718.0</v>
      </c>
      <c r="L11" s="9">
        <v>2703.0</v>
      </c>
      <c r="M11" s="9">
        <v>2.734E8</v>
      </c>
      <c r="N11" s="9">
        <v>1875095.0</v>
      </c>
      <c r="O11" s="11">
        <v>1.45805947E8</v>
      </c>
    </row>
    <row r="12">
      <c r="A12" s="7">
        <v>10.0</v>
      </c>
      <c r="B12" s="8" t="s">
        <v>24</v>
      </c>
      <c r="C12" s="9">
        <v>1.7042722E7</v>
      </c>
      <c r="D12" s="10"/>
      <c r="E12" s="9">
        <v>101492.0</v>
      </c>
      <c r="F12" s="10"/>
      <c r="G12" s="13" t="s">
        <v>25</v>
      </c>
      <c r="H12" s="13" t="s">
        <v>25</v>
      </c>
      <c r="I12" s="13" t="s">
        <v>25</v>
      </c>
      <c r="J12" s="10"/>
      <c r="K12" s="9">
        <v>199186.0</v>
      </c>
      <c r="L12" s="9">
        <v>1186.0</v>
      </c>
      <c r="M12" s="9">
        <v>1.62743369E8</v>
      </c>
      <c r="N12" s="9">
        <v>1902052.0</v>
      </c>
      <c r="O12" s="11">
        <v>8.5561976E7</v>
      </c>
    </row>
  </sheetData>
  <autoFilter ref="$A$1:$A$12"/>
  <hyperlinks>
    <hyperlink r:id="rId1" ref="B3"/>
    <hyperlink r:id="rId2" ref="O3"/>
    <hyperlink r:id="rId3" ref="B4"/>
    <hyperlink r:id="rId4" ref="O4"/>
    <hyperlink r:id="rId5" ref="B5"/>
    <hyperlink r:id="rId6" ref="O5"/>
    <hyperlink r:id="rId7" ref="B6"/>
    <hyperlink r:id="rId8" ref="O6"/>
    <hyperlink r:id="rId9" ref="B7"/>
    <hyperlink r:id="rId10" ref="O7"/>
    <hyperlink r:id="rId11" ref="B8"/>
    <hyperlink r:id="rId12" ref="O8"/>
    <hyperlink r:id="rId13" ref="B9"/>
    <hyperlink r:id="rId14" ref="O9"/>
    <hyperlink r:id="rId15" ref="B10"/>
    <hyperlink r:id="rId16" ref="O10"/>
    <hyperlink r:id="rId17" ref="B11"/>
    <hyperlink r:id="rId18" ref="O11"/>
    <hyperlink r:id="rId19" ref="B12"/>
    <hyperlink r:id="rId20" ref="O12"/>
  </hyperlinks>
  <drawing r:id="rId21"/>
</worksheet>
</file>