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tudyFramework\Tools\本地数据表\Battle\"/>
    </mc:Choice>
  </mc:AlternateContent>
  <bookViews>
    <workbookView xWindow="0" yWindow="0" windowWidth="28800" windowHeight="12540"/>
  </bookViews>
  <sheets>
    <sheet name="Sheet1" sheetId="4" r:id="rId1"/>
  </sheets>
  <definedNames>
    <definedName name="_xlnm._FilterDatabase" localSheetId="0" hidden="1">Sheet1!$A$1:$N$34</definedName>
  </definedNames>
  <calcPr calcId="162913"/>
</workbook>
</file>

<file path=xl/calcChain.xml><?xml version="1.0" encoding="utf-8"?>
<calcChain xmlns="http://schemas.openxmlformats.org/spreadsheetml/2006/main">
  <c r="M34" i="4" l="1"/>
  <c r="G34" i="4"/>
  <c r="C34" i="4"/>
  <c r="M33" i="4"/>
  <c r="G33" i="4"/>
  <c r="C33" i="4"/>
  <c r="M32" i="4"/>
  <c r="G32" i="4"/>
  <c r="C32" i="4"/>
  <c r="N31" i="4"/>
  <c r="M31" i="4"/>
  <c r="G31" i="4"/>
  <c r="C31" i="4"/>
  <c r="N30" i="4"/>
  <c r="M30" i="4"/>
  <c r="G30" i="4"/>
  <c r="C30" i="4"/>
  <c r="N29" i="4"/>
  <c r="M29" i="4"/>
  <c r="G29" i="4"/>
  <c r="C29" i="4"/>
  <c r="N28" i="4"/>
  <c r="M28" i="4"/>
  <c r="G28" i="4"/>
  <c r="C28" i="4"/>
  <c r="N27" i="4"/>
  <c r="M27" i="4"/>
  <c r="G27" i="4"/>
  <c r="C27" i="4"/>
  <c r="N26" i="4"/>
  <c r="M26" i="4"/>
  <c r="G26" i="4"/>
  <c r="C26" i="4"/>
  <c r="N25" i="4"/>
  <c r="M25" i="4"/>
  <c r="G25" i="4"/>
  <c r="C25" i="4"/>
  <c r="N24" i="4"/>
  <c r="M24" i="4"/>
  <c r="G24" i="4"/>
  <c r="C24" i="4"/>
  <c r="N23" i="4"/>
  <c r="M23" i="4"/>
  <c r="G23" i="4"/>
  <c r="C23" i="4"/>
  <c r="N22" i="4"/>
  <c r="M22" i="4"/>
  <c r="G22" i="4"/>
  <c r="C22" i="4"/>
  <c r="N21" i="4"/>
  <c r="M21" i="4"/>
  <c r="G21" i="4"/>
  <c r="C21" i="4"/>
  <c r="N20" i="4"/>
  <c r="M20" i="4"/>
  <c r="G20" i="4"/>
  <c r="C20" i="4"/>
  <c r="N19" i="4"/>
  <c r="M19" i="4"/>
  <c r="G19" i="4"/>
  <c r="C19" i="4"/>
  <c r="N18" i="4"/>
  <c r="M18" i="4"/>
  <c r="G18" i="4"/>
  <c r="C18" i="4"/>
  <c r="N17" i="4"/>
  <c r="M17" i="4"/>
  <c r="G17" i="4"/>
  <c r="C17" i="4"/>
  <c r="N16" i="4"/>
  <c r="M16" i="4"/>
  <c r="G16" i="4"/>
  <c r="C16" i="4"/>
  <c r="N15" i="4"/>
  <c r="M15" i="4"/>
  <c r="G15" i="4"/>
  <c r="C15" i="4"/>
  <c r="N14" i="4"/>
  <c r="M14" i="4"/>
  <c r="G14" i="4"/>
  <c r="C14" i="4"/>
  <c r="N13" i="4"/>
  <c r="M13" i="4"/>
  <c r="G13" i="4"/>
  <c r="C13" i="4"/>
  <c r="N12" i="4"/>
  <c r="M12" i="4"/>
  <c r="G12" i="4"/>
  <c r="C12" i="4"/>
  <c r="N11" i="4"/>
  <c r="M11" i="4"/>
  <c r="G11" i="4"/>
  <c r="C11" i="4"/>
  <c r="N10" i="4"/>
  <c r="M10" i="4"/>
  <c r="G10" i="4"/>
  <c r="C10" i="4"/>
  <c r="N9" i="4"/>
  <c r="M9" i="4"/>
  <c r="G9" i="4"/>
  <c r="C9" i="4"/>
  <c r="N8" i="4"/>
  <c r="M8" i="4"/>
  <c r="G8" i="4"/>
  <c r="C8" i="4"/>
  <c r="N7" i="4"/>
  <c r="G7" i="4"/>
  <c r="C7" i="4"/>
  <c r="N6" i="4"/>
  <c r="G6" i="4"/>
  <c r="C6" i="4"/>
  <c r="N5" i="4"/>
  <c r="G5" i="4"/>
  <c r="C5" i="4"/>
  <c r="N4" i="4"/>
  <c r="G4" i="4"/>
  <c r="C4" i="4"/>
</calcChain>
</file>

<file path=xl/comments1.xml><?xml version="1.0" encoding="utf-8"?>
<comments xmlns="http://schemas.openxmlformats.org/spreadsheetml/2006/main">
  <authors>
    <author>作者</author>
    <author>RongMao</author>
  </authors>
  <commentList>
    <comment ref="A3" authorId="0" shape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1000 属性类 2000 印记类 3000 特殊类</t>
        </r>
      </text>
    </comment>
    <comment ref="F3" authorId="1" shapeId="0">
      <text>
        <r>
          <rPr>
            <b/>
            <sz val="9"/>
            <rFont val="宋体"/>
            <charset val="134"/>
          </rPr>
          <t>RongMao:</t>
        </r>
        <r>
          <rPr>
            <sz val="9"/>
            <rFont val="宋体"/>
            <charset val="134"/>
          </rPr>
          <t xml:space="preserve">
1=可驱
0=不可驱</t>
        </r>
      </text>
    </comment>
    <comment ref="J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是否需要timeline动画表现
0 不需要  1 需要
</t>
        </r>
      </text>
    </comment>
    <comment ref="K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表示跟随buff生命周期消失
1  表示持续时间为配置值</t>
        </r>
      </text>
    </comment>
  </commentList>
</comments>
</file>

<file path=xl/sharedStrings.xml><?xml version="1.0" encoding="utf-8"?>
<sst xmlns="http://schemas.openxmlformats.org/spreadsheetml/2006/main" count="107" uniqueCount="66">
  <si>
    <t>Id</t>
  </si>
  <si>
    <t>Name</t>
  </si>
  <si>
    <t>ScriptId</t>
  </si>
  <si>
    <t>IsControl</t>
  </si>
  <si>
    <t>IsGran</t>
  </si>
  <si>
    <t>CanDispel</t>
  </si>
  <si>
    <t>BuffName</t>
  </si>
  <si>
    <t>PrefabId</t>
  </si>
  <si>
    <t>Position</t>
  </si>
  <si>
    <t>IsAnimation</t>
  </si>
  <si>
    <t>KeepType</t>
  </si>
  <si>
    <t>KeepTime</t>
  </si>
  <si>
    <t>BuffIcon</t>
  </si>
  <si>
    <t>BuffDesc</t>
  </si>
  <si>
    <t>int</t>
  </si>
  <si>
    <t>string</t>
  </si>
  <si>
    <t>float</t>
  </si>
  <si>
    <t>buffID</t>
  </si>
  <si>
    <t>名称</t>
  </si>
  <si>
    <t>脚本编号</t>
  </si>
  <si>
    <t>是否为控制</t>
  </si>
  <si>
    <t>BUFF类型</t>
  </si>
  <si>
    <t>是否可驱散</t>
  </si>
  <si>
    <t>buff名称</t>
  </si>
  <si>
    <t>预设id</t>
  </si>
  <si>
    <t>buff表现位置</t>
  </si>
  <si>
    <t>是否动画表现</t>
  </si>
  <si>
    <t>表现类型</t>
  </si>
  <si>
    <t>持续时间（秒，前端）</t>
  </si>
  <si>
    <t>buff图标</t>
  </si>
  <si>
    <t>buff描述</t>
  </si>
  <si>
    <t>攻击↑</t>
  </si>
  <si>
    <t>0</t>
  </si>
  <si>
    <t>攻击↓</t>
  </si>
  <si>
    <t>防御↑</t>
  </si>
  <si>
    <t>防御↓</t>
  </si>
  <si>
    <t>暴击率↑</t>
  </si>
  <si>
    <t>暴击率↓</t>
  </si>
  <si>
    <t>抗暴率↑</t>
  </si>
  <si>
    <t>抗暴率↓</t>
  </si>
  <si>
    <t>暴击强度↑</t>
  </si>
  <si>
    <t>暴击强度↓</t>
  </si>
  <si>
    <t>格挡率↑</t>
  </si>
  <si>
    <t>格挡率↓</t>
  </si>
  <si>
    <t>吸血率↑</t>
  </si>
  <si>
    <t>吸血率↓</t>
  </si>
  <si>
    <t>免控率↑</t>
  </si>
  <si>
    <t>免控率↓</t>
  </si>
  <si>
    <t>回复率↑</t>
  </si>
  <si>
    <t>回复率↓</t>
  </si>
  <si>
    <t>反伤率↑</t>
  </si>
  <si>
    <t>反伤率↓</t>
  </si>
  <si>
    <t>伤害率↑</t>
  </si>
  <si>
    <t>伤害率↓</t>
  </si>
  <si>
    <t>免伤率↑</t>
  </si>
  <si>
    <t>免伤率↓</t>
  </si>
  <si>
    <t>技能伤害↑</t>
  </si>
  <si>
    <t>技能伤害↓</t>
  </si>
  <si>
    <t>技能抗性↑</t>
  </si>
  <si>
    <t>技能抗性↓</t>
  </si>
  <si>
    <t>#3001</t>
  </si>
  <si>
    <t>眩晕</t>
  </si>
  <si>
    <t>1</t>
  </si>
  <si>
    <t>敌人无法行动</t>
  </si>
  <si>
    <t>冻结</t>
  </si>
  <si>
    <t>麻痹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</si>
</sst>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4" tint="0.59996337778862885"/>
        </patternFill>
      </fill>
    </dxf>
    <dxf>
      <fill>
        <patternFill patternType="solid">
          <bgColor rgb="FFCDACE6"/>
        </patternFill>
      </fill>
    </dxf>
    <dxf>
      <fill>
        <patternFill patternType="solid">
          <bgColor theme="5" tint="0.39988402966399123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34"/>
  <sheetViews>
    <sheetView tabSelected="1" workbookViewId="0">
      <pane xSplit="2" ySplit="3" topLeftCell="F9" activePane="bottomRight" state="frozen"/>
      <selection pane="topRight"/>
      <selection pane="bottomLeft"/>
      <selection pane="bottomRight" activeCell="B33" sqref="B33"/>
    </sheetView>
  </sheetViews>
  <sheetFormatPr defaultColWidth="8.875" defaultRowHeight="16.5" x14ac:dyDescent="0.3"/>
  <cols>
    <col min="1" max="1" width="28.5" style="3" customWidth="1"/>
    <col min="2" max="2" width="46.5" style="4" customWidth="1"/>
    <col min="3" max="3" width="18.375" style="5" customWidth="1"/>
    <col min="4" max="4" width="16.625" style="5" customWidth="1"/>
    <col min="5" max="5" width="11" style="5" customWidth="1"/>
    <col min="6" max="6" width="15" style="5" customWidth="1"/>
    <col min="7" max="7" width="17.375" style="3" customWidth="1"/>
    <col min="8" max="8" width="13.625" style="5" customWidth="1"/>
    <col min="9" max="9" width="14.5" style="5" customWidth="1"/>
    <col min="10" max="10" width="13.625" style="3" customWidth="1"/>
    <col min="11" max="11" width="17.625" style="3" customWidth="1"/>
    <col min="12" max="12" width="19.875" style="3" customWidth="1"/>
    <col min="13" max="13" width="15.125" style="3" customWidth="1"/>
    <col min="14" max="14" width="25.875" style="3" customWidth="1"/>
    <col min="15" max="16384" width="8.875" style="3"/>
  </cols>
  <sheetData>
    <row r="1" spans="1:14" s="1" customFormat="1" ht="27.95" customHeight="1" x14ac:dyDescent="0.1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ht="29.1" customHeight="1" x14ac:dyDescent="0.3">
      <c r="A2" s="6" t="s">
        <v>14</v>
      </c>
      <c r="B2" s="7">
        <v>0</v>
      </c>
      <c r="C2" s="6" t="s">
        <v>14</v>
      </c>
      <c r="D2" s="6" t="s">
        <v>14</v>
      </c>
      <c r="E2" s="6" t="s">
        <v>14</v>
      </c>
      <c r="F2" s="6" t="s">
        <v>14</v>
      </c>
      <c r="G2" s="8" t="s">
        <v>15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16</v>
      </c>
      <c r="M2" s="6" t="s">
        <v>15</v>
      </c>
      <c r="N2" s="6" t="s">
        <v>15</v>
      </c>
    </row>
    <row r="3" spans="1:14" s="2" customFormat="1" ht="33.950000000000003" customHeight="1" x14ac:dyDescent="0.15">
      <c r="A3" s="9" t="s">
        <v>17</v>
      </c>
      <c r="B3" s="10" t="s">
        <v>18</v>
      </c>
      <c r="C3" s="9" t="s">
        <v>19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24</v>
      </c>
      <c r="I3" s="9" t="s">
        <v>25</v>
      </c>
      <c r="J3" s="9" t="s">
        <v>26</v>
      </c>
      <c r="K3" s="9" t="s">
        <v>27</v>
      </c>
      <c r="L3" s="9" t="s">
        <v>28</v>
      </c>
      <c r="M3" s="9" t="s">
        <v>29</v>
      </c>
      <c r="N3" s="9" t="s">
        <v>30</v>
      </c>
    </row>
    <row r="4" spans="1:14" x14ac:dyDescent="0.3">
      <c r="A4" s="11">
        <v>1001</v>
      </c>
      <c r="B4" s="12" t="s">
        <v>31</v>
      </c>
      <c r="C4" s="6">
        <f>A4</f>
        <v>1001</v>
      </c>
      <c r="D4" s="13" t="s">
        <v>32</v>
      </c>
      <c r="E4" s="14">
        <v>1</v>
      </c>
      <c r="F4" s="13">
        <v>1</v>
      </c>
      <c r="G4" s="11" t="str">
        <f t="shared" ref="G4:G31" si="0">"bufftext_"&amp;A4</f>
        <v>bufftext_1001</v>
      </c>
      <c r="H4" s="6">
        <v>0</v>
      </c>
      <c r="I4" s="6">
        <v>1</v>
      </c>
      <c r="J4" s="11">
        <v>0</v>
      </c>
      <c r="K4" s="11">
        <v>0</v>
      </c>
      <c r="L4" s="11">
        <v>0.3</v>
      </c>
      <c r="M4" s="11"/>
      <c r="N4" s="11" t="str">
        <f>"提升目标"&amp;B4</f>
        <v>提升目标攻击↑</v>
      </c>
    </row>
    <row r="5" spans="1:14" x14ac:dyDescent="0.3">
      <c r="A5" s="11">
        <v>1002</v>
      </c>
      <c r="B5" s="12" t="s">
        <v>33</v>
      </c>
      <c r="C5" s="6">
        <f t="shared" ref="C5:C34" si="1">A5</f>
        <v>1002</v>
      </c>
      <c r="D5" s="13" t="s">
        <v>32</v>
      </c>
      <c r="E5" s="14">
        <v>0</v>
      </c>
      <c r="F5" s="13">
        <v>1</v>
      </c>
      <c r="G5" s="11" t="str">
        <f t="shared" si="0"/>
        <v>bufftext_1002</v>
      </c>
      <c r="H5" s="6">
        <v>0</v>
      </c>
      <c r="I5" s="6">
        <v>1</v>
      </c>
      <c r="J5" s="11">
        <v>0</v>
      </c>
      <c r="K5" s="11">
        <v>0</v>
      </c>
      <c r="L5" s="11">
        <v>0.3</v>
      </c>
      <c r="M5" s="11"/>
      <c r="N5" s="11" t="str">
        <f>"降低目标"&amp;B5</f>
        <v>降低目标攻击↓</v>
      </c>
    </row>
    <row r="6" spans="1:14" x14ac:dyDescent="0.3">
      <c r="A6" s="11">
        <v>1003</v>
      </c>
      <c r="B6" s="12" t="s">
        <v>34</v>
      </c>
      <c r="C6" s="6">
        <f t="shared" si="1"/>
        <v>1003</v>
      </c>
      <c r="D6" s="13" t="s">
        <v>32</v>
      </c>
      <c r="E6" s="14">
        <v>1</v>
      </c>
      <c r="F6" s="13">
        <v>1</v>
      </c>
      <c r="G6" s="11" t="str">
        <f t="shared" si="0"/>
        <v>bufftext_1003</v>
      </c>
      <c r="H6" s="6">
        <v>0</v>
      </c>
      <c r="I6" s="6">
        <v>1</v>
      </c>
      <c r="J6" s="11">
        <v>0</v>
      </c>
      <c r="K6" s="11">
        <v>0</v>
      </c>
      <c r="L6" s="11">
        <v>0.3</v>
      </c>
      <c r="M6" s="11"/>
      <c r="N6" s="11" t="str">
        <f>"提升目标"&amp;B6</f>
        <v>提升目标防御↑</v>
      </c>
    </row>
    <row r="7" spans="1:14" x14ac:dyDescent="0.3">
      <c r="A7" s="11">
        <v>1004</v>
      </c>
      <c r="B7" s="12" t="s">
        <v>35</v>
      </c>
      <c r="C7" s="6">
        <f t="shared" si="1"/>
        <v>1004</v>
      </c>
      <c r="D7" s="13" t="s">
        <v>32</v>
      </c>
      <c r="E7" s="14">
        <v>0</v>
      </c>
      <c r="F7" s="13">
        <v>1</v>
      </c>
      <c r="G7" s="11" t="str">
        <f t="shared" si="0"/>
        <v>bufftext_1004</v>
      </c>
      <c r="H7" s="6">
        <v>0</v>
      </c>
      <c r="I7" s="6">
        <v>1</v>
      </c>
      <c r="J7" s="11">
        <v>0</v>
      </c>
      <c r="K7" s="11">
        <v>0</v>
      </c>
      <c r="L7" s="11">
        <v>0.3</v>
      </c>
      <c r="M7" s="11"/>
      <c r="N7" s="11" t="str">
        <f>"降低目标"&amp;B7</f>
        <v>降低目标防御↓</v>
      </c>
    </row>
    <row r="8" spans="1:14" x14ac:dyDescent="0.3">
      <c r="A8" s="11">
        <v>1005</v>
      </c>
      <c r="B8" s="12" t="s">
        <v>36</v>
      </c>
      <c r="C8" s="6">
        <f t="shared" si="1"/>
        <v>1005</v>
      </c>
      <c r="D8" s="13" t="s">
        <v>32</v>
      </c>
      <c r="E8" s="14">
        <v>1</v>
      </c>
      <c r="F8" s="13">
        <v>1</v>
      </c>
      <c r="G8" s="11" t="str">
        <f t="shared" si="0"/>
        <v>bufftext_1005</v>
      </c>
      <c r="H8" s="6">
        <v>0</v>
      </c>
      <c r="I8" s="6">
        <v>1</v>
      </c>
      <c r="J8" s="11">
        <v>0</v>
      </c>
      <c r="K8" s="11">
        <v>0</v>
      </c>
      <c r="L8" s="11">
        <v>0.3</v>
      </c>
      <c r="M8" s="11" t="str">
        <f t="shared" ref="M8:M34" si="2">"buff_"&amp;A8</f>
        <v>buff_1005</v>
      </c>
      <c r="N8" s="11" t="str">
        <f>"提升目标"&amp;B8</f>
        <v>提升目标暴击率↑</v>
      </c>
    </row>
    <row r="9" spans="1:14" x14ac:dyDescent="0.3">
      <c r="A9" s="11">
        <v>1006</v>
      </c>
      <c r="B9" s="12" t="s">
        <v>37</v>
      </c>
      <c r="C9" s="6">
        <f t="shared" si="1"/>
        <v>1006</v>
      </c>
      <c r="D9" s="13" t="s">
        <v>32</v>
      </c>
      <c r="E9" s="14">
        <v>0</v>
      </c>
      <c r="F9" s="15">
        <v>1</v>
      </c>
      <c r="G9" s="11" t="str">
        <f t="shared" si="0"/>
        <v>bufftext_1006</v>
      </c>
      <c r="H9" s="6">
        <v>0</v>
      </c>
      <c r="I9" s="6">
        <v>1</v>
      </c>
      <c r="J9" s="11">
        <v>0</v>
      </c>
      <c r="K9" s="11">
        <v>0</v>
      </c>
      <c r="L9" s="11">
        <v>0.3</v>
      </c>
      <c r="M9" s="11" t="str">
        <f t="shared" si="2"/>
        <v>buff_1006</v>
      </c>
      <c r="N9" s="11" t="str">
        <f>"降低目标"&amp;B9</f>
        <v>降低目标暴击率↓</v>
      </c>
    </row>
    <row r="10" spans="1:14" x14ac:dyDescent="0.3">
      <c r="A10" s="11">
        <v>1007</v>
      </c>
      <c r="B10" s="12" t="s">
        <v>38</v>
      </c>
      <c r="C10" s="6">
        <f t="shared" si="1"/>
        <v>1007</v>
      </c>
      <c r="D10" s="13" t="s">
        <v>32</v>
      </c>
      <c r="E10" s="14">
        <v>1</v>
      </c>
      <c r="F10" s="13">
        <v>1</v>
      </c>
      <c r="G10" s="11" t="str">
        <f t="shared" si="0"/>
        <v>bufftext_1007</v>
      </c>
      <c r="H10" s="6">
        <v>0</v>
      </c>
      <c r="I10" s="6">
        <v>1</v>
      </c>
      <c r="J10" s="11">
        <v>0</v>
      </c>
      <c r="K10" s="11">
        <v>0</v>
      </c>
      <c r="L10" s="11">
        <v>0.3</v>
      </c>
      <c r="M10" s="11" t="str">
        <f t="shared" si="2"/>
        <v>buff_1007</v>
      </c>
      <c r="N10" s="11" t="str">
        <f>"提升目标"&amp;B10</f>
        <v>提升目标抗暴率↑</v>
      </c>
    </row>
    <row r="11" spans="1:14" x14ac:dyDescent="0.3">
      <c r="A11" s="11">
        <v>1008</v>
      </c>
      <c r="B11" s="12" t="s">
        <v>39</v>
      </c>
      <c r="C11" s="6">
        <f t="shared" si="1"/>
        <v>1008</v>
      </c>
      <c r="D11" s="13" t="s">
        <v>32</v>
      </c>
      <c r="E11" s="14">
        <v>0</v>
      </c>
      <c r="F11" s="13">
        <v>1</v>
      </c>
      <c r="G11" s="11" t="str">
        <f t="shared" si="0"/>
        <v>bufftext_1008</v>
      </c>
      <c r="H11" s="6">
        <v>0</v>
      </c>
      <c r="I11" s="6">
        <v>1</v>
      </c>
      <c r="J11" s="11">
        <v>0</v>
      </c>
      <c r="K11" s="11">
        <v>0</v>
      </c>
      <c r="L11" s="11">
        <v>0.3</v>
      </c>
      <c r="M11" s="11" t="str">
        <f t="shared" si="2"/>
        <v>buff_1008</v>
      </c>
      <c r="N11" s="11" t="str">
        <f>"降低目标"&amp;B11</f>
        <v>降低目标抗暴率↓</v>
      </c>
    </row>
    <row r="12" spans="1:14" x14ac:dyDescent="0.3">
      <c r="A12" s="11">
        <v>1009</v>
      </c>
      <c r="B12" s="12" t="s">
        <v>40</v>
      </c>
      <c r="C12" s="6">
        <f t="shared" si="1"/>
        <v>1009</v>
      </c>
      <c r="D12" s="13" t="s">
        <v>32</v>
      </c>
      <c r="E12" s="14">
        <v>1</v>
      </c>
      <c r="F12" s="13">
        <v>1</v>
      </c>
      <c r="G12" s="11" t="str">
        <f t="shared" si="0"/>
        <v>bufftext_1009</v>
      </c>
      <c r="H12" s="6">
        <v>0</v>
      </c>
      <c r="I12" s="6">
        <v>1</v>
      </c>
      <c r="J12" s="11">
        <v>0</v>
      </c>
      <c r="K12" s="11">
        <v>0</v>
      </c>
      <c r="L12" s="11">
        <v>0.3</v>
      </c>
      <c r="M12" s="11" t="str">
        <f t="shared" si="2"/>
        <v>buff_1009</v>
      </c>
      <c r="N12" s="11" t="str">
        <f>"提升目标"&amp;B12</f>
        <v>提升目标暴击强度↑</v>
      </c>
    </row>
    <row r="13" spans="1:14" x14ac:dyDescent="0.3">
      <c r="A13" s="11">
        <v>1010</v>
      </c>
      <c r="B13" s="12" t="s">
        <v>41</v>
      </c>
      <c r="C13" s="6">
        <f t="shared" si="1"/>
        <v>1010</v>
      </c>
      <c r="D13" s="13" t="s">
        <v>32</v>
      </c>
      <c r="E13" s="14">
        <v>0</v>
      </c>
      <c r="F13" s="13">
        <v>1</v>
      </c>
      <c r="G13" s="11" t="str">
        <f t="shared" si="0"/>
        <v>bufftext_1010</v>
      </c>
      <c r="H13" s="6">
        <v>0</v>
      </c>
      <c r="I13" s="6">
        <v>1</v>
      </c>
      <c r="J13" s="11">
        <v>0</v>
      </c>
      <c r="K13" s="11">
        <v>0</v>
      </c>
      <c r="L13" s="11">
        <v>0.3</v>
      </c>
      <c r="M13" s="11" t="str">
        <f t="shared" si="2"/>
        <v>buff_1010</v>
      </c>
      <c r="N13" s="11" t="str">
        <f>"降低目标"&amp;B13</f>
        <v>降低目标暴击强度↓</v>
      </c>
    </row>
    <row r="14" spans="1:14" x14ac:dyDescent="0.3">
      <c r="A14" s="11">
        <v>1011</v>
      </c>
      <c r="B14" s="12" t="s">
        <v>42</v>
      </c>
      <c r="C14" s="6">
        <f t="shared" si="1"/>
        <v>1011</v>
      </c>
      <c r="D14" s="13" t="s">
        <v>32</v>
      </c>
      <c r="E14" s="14">
        <v>1</v>
      </c>
      <c r="F14" s="13">
        <v>1</v>
      </c>
      <c r="G14" s="11" t="str">
        <f t="shared" si="0"/>
        <v>bufftext_1011</v>
      </c>
      <c r="H14" s="6">
        <v>0</v>
      </c>
      <c r="I14" s="6">
        <v>1</v>
      </c>
      <c r="J14" s="11">
        <v>0</v>
      </c>
      <c r="K14" s="11">
        <v>0</v>
      </c>
      <c r="L14" s="11">
        <v>0.3</v>
      </c>
      <c r="M14" s="11" t="str">
        <f t="shared" si="2"/>
        <v>buff_1011</v>
      </c>
      <c r="N14" s="11" t="str">
        <f>"提升目标"&amp;B14</f>
        <v>提升目标格挡率↑</v>
      </c>
    </row>
    <row r="15" spans="1:14" x14ac:dyDescent="0.3">
      <c r="A15" s="11">
        <v>1012</v>
      </c>
      <c r="B15" s="12" t="s">
        <v>43</v>
      </c>
      <c r="C15" s="6">
        <f t="shared" si="1"/>
        <v>1012</v>
      </c>
      <c r="D15" s="13" t="s">
        <v>32</v>
      </c>
      <c r="E15" s="14">
        <v>0</v>
      </c>
      <c r="F15" s="13">
        <v>1</v>
      </c>
      <c r="G15" s="11" t="str">
        <f t="shared" si="0"/>
        <v>bufftext_1012</v>
      </c>
      <c r="H15" s="6">
        <v>0</v>
      </c>
      <c r="I15" s="6">
        <v>1</v>
      </c>
      <c r="J15" s="11">
        <v>0</v>
      </c>
      <c r="K15" s="11">
        <v>0</v>
      </c>
      <c r="L15" s="11">
        <v>0.3</v>
      </c>
      <c r="M15" s="11" t="str">
        <f t="shared" si="2"/>
        <v>buff_1012</v>
      </c>
      <c r="N15" s="11" t="str">
        <f>"降低目标"&amp;B15</f>
        <v>降低目标格挡率↓</v>
      </c>
    </row>
    <row r="16" spans="1:14" x14ac:dyDescent="0.3">
      <c r="A16" s="11">
        <v>1013</v>
      </c>
      <c r="B16" s="12" t="s">
        <v>44</v>
      </c>
      <c r="C16" s="6">
        <f t="shared" si="1"/>
        <v>1013</v>
      </c>
      <c r="D16" s="13" t="s">
        <v>32</v>
      </c>
      <c r="E16" s="14">
        <v>1</v>
      </c>
      <c r="F16" s="13">
        <v>1</v>
      </c>
      <c r="G16" s="11" t="str">
        <f t="shared" si="0"/>
        <v>bufftext_1013</v>
      </c>
      <c r="H16" s="6">
        <v>0</v>
      </c>
      <c r="I16" s="6">
        <v>1</v>
      </c>
      <c r="J16" s="11">
        <v>0</v>
      </c>
      <c r="K16" s="11">
        <v>0</v>
      </c>
      <c r="L16" s="11">
        <v>0.3</v>
      </c>
      <c r="M16" s="11" t="str">
        <f t="shared" si="2"/>
        <v>buff_1013</v>
      </c>
      <c r="N16" s="11" t="str">
        <f>"提升目标"&amp;B16</f>
        <v>提升目标吸血率↑</v>
      </c>
    </row>
    <row r="17" spans="1:14" x14ac:dyDescent="0.3">
      <c r="A17" s="11">
        <v>1014</v>
      </c>
      <c r="B17" s="12" t="s">
        <v>45</v>
      </c>
      <c r="C17" s="6">
        <f t="shared" si="1"/>
        <v>1014</v>
      </c>
      <c r="D17" s="13" t="s">
        <v>32</v>
      </c>
      <c r="E17" s="14">
        <v>0</v>
      </c>
      <c r="F17" s="13">
        <v>1</v>
      </c>
      <c r="G17" s="11" t="str">
        <f t="shared" si="0"/>
        <v>bufftext_1014</v>
      </c>
      <c r="H17" s="6">
        <v>0</v>
      </c>
      <c r="I17" s="6">
        <v>1</v>
      </c>
      <c r="J17" s="11">
        <v>0</v>
      </c>
      <c r="K17" s="11">
        <v>0</v>
      </c>
      <c r="L17" s="11">
        <v>0.3</v>
      </c>
      <c r="M17" s="11" t="str">
        <f t="shared" si="2"/>
        <v>buff_1014</v>
      </c>
      <c r="N17" s="11" t="str">
        <f>"降低目标"&amp;B17</f>
        <v>降低目标吸血率↓</v>
      </c>
    </row>
    <row r="18" spans="1:14" x14ac:dyDescent="0.3">
      <c r="A18" s="11">
        <v>1015</v>
      </c>
      <c r="B18" s="12" t="s">
        <v>46</v>
      </c>
      <c r="C18" s="6">
        <f t="shared" si="1"/>
        <v>1015</v>
      </c>
      <c r="D18" s="13" t="s">
        <v>32</v>
      </c>
      <c r="E18" s="14">
        <v>1</v>
      </c>
      <c r="F18" s="13">
        <v>1</v>
      </c>
      <c r="G18" s="11" t="str">
        <f t="shared" si="0"/>
        <v>bufftext_1015</v>
      </c>
      <c r="H18" s="6">
        <v>0</v>
      </c>
      <c r="I18" s="6">
        <v>1</v>
      </c>
      <c r="J18" s="11">
        <v>0</v>
      </c>
      <c r="K18" s="11">
        <v>0</v>
      </c>
      <c r="L18" s="11">
        <v>0.3</v>
      </c>
      <c r="M18" s="11" t="str">
        <f t="shared" si="2"/>
        <v>buff_1015</v>
      </c>
      <c r="N18" s="11" t="str">
        <f>"提升目标"&amp;B18</f>
        <v>提升目标免控率↑</v>
      </c>
    </row>
    <row r="19" spans="1:14" x14ac:dyDescent="0.3">
      <c r="A19" s="11">
        <v>1016</v>
      </c>
      <c r="B19" s="12" t="s">
        <v>47</v>
      </c>
      <c r="C19" s="6">
        <f t="shared" si="1"/>
        <v>1016</v>
      </c>
      <c r="D19" s="13" t="s">
        <v>32</v>
      </c>
      <c r="E19" s="14">
        <v>0</v>
      </c>
      <c r="F19" s="13">
        <v>1</v>
      </c>
      <c r="G19" s="11" t="str">
        <f t="shared" si="0"/>
        <v>bufftext_1016</v>
      </c>
      <c r="H19" s="6">
        <v>0</v>
      </c>
      <c r="I19" s="6">
        <v>1</v>
      </c>
      <c r="J19" s="11">
        <v>0</v>
      </c>
      <c r="K19" s="11">
        <v>0</v>
      </c>
      <c r="L19" s="11">
        <v>0.3</v>
      </c>
      <c r="M19" s="11" t="str">
        <f t="shared" si="2"/>
        <v>buff_1016</v>
      </c>
      <c r="N19" s="11" t="str">
        <f>"降低目标"&amp;B19</f>
        <v>降低目标免控率↓</v>
      </c>
    </row>
    <row r="20" spans="1:14" x14ac:dyDescent="0.3">
      <c r="A20" s="11">
        <v>1017</v>
      </c>
      <c r="B20" s="12" t="s">
        <v>48</v>
      </c>
      <c r="C20" s="6">
        <f t="shared" si="1"/>
        <v>1017</v>
      </c>
      <c r="D20" s="13" t="s">
        <v>32</v>
      </c>
      <c r="E20" s="14">
        <v>1</v>
      </c>
      <c r="F20" s="13">
        <v>1</v>
      </c>
      <c r="G20" s="11" t="str">
        <f t="shared" si="0"/>
        <v>bufftext_1017</v>
      </c>
      <c r="H20" s="6">
        <v>0</v>
      </c>
      <c r="I20" s="6">
        <v>1</v>
      </c>
      <c r="J20" s="11">
        <v>0</v>
      </c>
      <c r="K20" s="11">
        <v>0</v>
      </c>
      <c r="L20" s="11">
        <v>0.3</v>
      </c>
      <c r="M20" s="11" t="str">
        <f t="shared" si="2"/>
        <v>buff_1017</v>
      </c>
      <c r="N20" s="11" t="str">
        <f>"提升目标"&amp;B20</f>
        <v>提升目标回复率↑</v>
      </c>
    </row>
    <row r="21" spans="1:14" x14ac:dyDescent="0.3">
      <c r="A21" s="11">
        <v>1018</v>
      </c>
      <c r="B21" s="12" t="s">
        <v>49</v>
      </c>
      <c r="C21" s="6">
        <f t="shared" si="1"/>
        <v>1018</v>
      </c>
      <c r="D21" s="13" t="s">
        <v>32</v>
      </c>
      <c r="E21" s="14">
        <v>0</v>
      </c>
      <c r="F21" s="13">
        <v>1</v>
      </c>
      <c r="G21" s="11" t="str">
        <f t="shared" si="0"/>
        <v>bufftext_1018</v>
      </c>
      <c r="H21" s="6">
        <v>0</v>
      </c>
      <c r="I21" s="6">
        <v>1</v>
      </c>
      <c r="J21" s="11">
        <v>0</v>
      </c>
      <c r="K21" s="11">
        <v>0</v>
      </c>
      <c r="L21" s="11">
        <v>0.3</v>
      </c>
      <c r="M21" s="11" t="str">
        <f t="shared" si="2"/>
        <v>buff_1018</v>
      </c>
      <c r="N21" s="11" t="str">
        <f>"降低目标"&amp;B21</f>
        <v>降低目标回复率↓</v>
      </c>
    </row>
    <row r="22" spans="1:14" x14ac:dyDescent="0.3">
      <c r="A22" s="11">
        <v>1019</v>
      </c>
      <c r="B22" s="12" t="s">
        <v>50</v>
      </c>
      <c r="C22" s="6">
        <f t="shared" si="1"/>
        <v>1019</v>
      </c>
      <c r="D22" s="13" t="s">
        <v>32</v>
      </c>
      <c r="E22" s="14">
        <v>1</v>
      </c>
      <c r="F22" s="13">
        <v>1</v>
      </c>
      <c r="G22" s="11" t="str">
        <f t="shared" si="0"/>
        <v>bufftext_1019</v>
      </c>
      <c r="H22" s="6">
        <v>0</v>
      </c>
      <c r="I22" s="6">
        <v>1</v>
      </c>
      <c r="J22" s="11">
        <v>0</v>
      </c>
      <c r="K22" s="11">
        <v>0</v>
      </c>
      <c r="L22" s="11">
        <v>0.3</v>
      </c>
      <c r="M22" s="11" t="str">
        <f t="shared" si="2"/>
        <v>buff_1019</v>
      </c>
      <c r="N22" s="11" t="str">
        <f>"提升目标"&amp;B22</f>
        <v>提升目标反伤率↑</v>
      </c>
    </row>
    <row r="23" spans="1:14" x14ac:dyDescent="0.3">
      <c r="A23" s="11">
        <v>1020</v>
      </c>
      <c r="B23" s="12" t="s">
        <v>51</v>
      </c>
      <c r="C23" s="6">
        <f t="shared" si="1"/>
        <v>1020</v>
      </c>
      <c r="D23" s="13" t="s">
        <v>32</v>
      </c>
      <c r="E23" s="14">
        <v>0</v>
      </c>
      <c r="F23" s="13">
        <v>1</v>
      </c>
      <c r="G23" s="11" t="str">
        <f t="shared" si="0"/>
        <v>bufftext_1020</v>
      </c>
      <c r="H23" s="6">
        <v>0</v>
      </c>
      <c r="I23" s="6">
        <v>1</v>
      </c>
      <c r="J23" s="11">
        <v>0</v>
      </c>
      <c r="K23" s="11">
        <v>0</v>
      </c>
      <c r="L23" s="11">
        <v>0.3</v>
      </c>
      <c r="M23" s="11" t="str">
        <f t="shared" si="2"/>
        <v>buff_1020</v>
      </c>
      <c r="N23" s="11" t="str">
        <f>"降低目标"&amp;B23</f>
        <v>降低目标反伤率↓</v>
      </c>
    </row>
    <row r="24" spans="1:14" x14ac:dyDescent="0.3">
      <c r="A24" s="11">
        <v>1021</v>
      </c>
      <c r="B24" s="12" t="s">
        <v>52</v>
      </c>
      <c r="C24" s="6">
        <f t="shared" si="1"/>
        <v>1021</v>
      </c>
      <c r="D24" s="13" t="s">
        <v>32</v>
      </c>
      <c r="E24" s="14">
        <v>1</v>
      </c>
      <c r="F24" s="13">
        <v>1</v>
      </c>
      <c r="G24" s="11" t="str">
        <f t="shared" si="0"/>
        <v>bufftext_1021</v>
      </c>
      <c r="H24" s="6">
        <v>0</v>
      </c>
      <c r="I24" s="6">
        <v>1</v>
      </c>
      <c r="J24" s="11">
        <v>0</v>
      </c>
      <c r="K24" s="11">
        <v>0</v>
      </c>
      <c r="L24" s="11">
        <v>0.3</v>
      </c>
      <c r="M24" s="11" t="str">
        <f t="shared" si="2"/>
        <v>buff_1021</v>
      </c>
      <c r="N24" s="11" t="str">
        <f>"提升目标"&amp;B24</f>
        <v>提升目标伤害率↑</v>
      </c>
    </row>
    <row r="25" spans="1:14" x14ac:dyDescent="0.3">
      <c r="A25" s="11">
        <v>1022</v>
      </c>
      <c r="B25" s="12" t="s">
        <v>53</v>
      </c>
      <c r="C25" s="6">
        <f t="shared" si="1"/>
        <v>1022</v>
      </c>
      <c r="D25" s="13" t="s">
        <v>32</v>
      </c>
      <c r="E25" s="14">
        <v>0</v>
      </c>
      <c r="F25" s="13">
        <v>1</v>
      </c>
      <c r="G25" s="11" t="str">
        <f t="shared" si="0"/>
        <v>bufftext_1022</v>
      </c>
      <c r="H25" s="6">
        <v>0</v>
      </c>
      <c r="I25" s="6">
        <v>1</v>
      </c>
      <c r="J25" s="11">
        <v>0</v>
      </c>
      <c r="K25" s="11">
        <v>0</v>
      </c>
      <c r="L25" s="11">
        <v>0.3</v>
      </c>
      <c r="M25" s="11" t="str">
        <f t="shared" si="2"/>
        <v>buff_1022</v>
      </c>
      <c r="N25" s="11" t="str">
        <f>"降低目标"&amp;B25</f>
        <v>降低目标伤害率↓</v>
      </c>
    </row>
    <row r="26" spans="1:14" x14ac:dyDescent="0.3">
      <c r="A26" s="11">
        <v>1023</v>
      </c>
      <c r="B26" s="12" t="s">
        <v>54</v>
      </c>
      <c r="C26" s="6">
        <f t="shared" si="1"/>
        <v>1023</v>
      </c>
      <c r="D26" s="13" t="s">
        <v>32</v>
      </c>
      <c r="E26" s="14">
        <v>1</v>
      </c>
      <c r="F26" s="13">
        <v>1</v>
      </c>
      <c r="G26" s="11" t="str">
        <f t="shared" si="0"/>
        <v>bufftext_1023</v>
      </c>
      <c r="H26" s="6">
        <v>0</v>
      </c>
      <c r="I26" s="6">
        <v>1</v>
      </c>
      <c r="J26" s="11">
        <v>0</v>
      </c>
      <c r="K26" s="11">
        <v>0</v>
      </c>
      <c r="L26" s="11">
        <v>0.3</v>
      </c>
      <c r="M26" s="11" t="str">
        <f t="shared" si="2"/>
        <v>buff_1023</v>
      </c>
      <c r="N26" s="11" t="str">
        <f>"提升目标"&amp;B26</f>
        <v>提升目标免伤率↑</v>
      </c>
    </row>
    <row r="27" spans="1:14" x14ac:dyDescent="0.3">
      <c r="A27" s="11">
        <v>1024</v>
      </c>
      <c r="B27" s="12" t="s">
        <v>55</v>
      </c>
      <c r="C27" s="6">
        <f t="shared" si="1"/>
        <v>1024</v>
      </c>
      <c r="D27" s="13" t="s">
        <v>32</v>
      </c>
      <c r="E27" s="14">
        <v>0</v>
      </c>
      <c r="F27" s="13">
        <v>1</v>
      </c>
      <c r="G27" s="11" t="str">
        <f t="shared" si="0"/>
        <v>bufftext_1024</v>
      </c>
      <c r="H27" s="6">
        <v>0</v>
      </c>
      <c r="I27" s="6">
        <v>1</v>
      </c>
      <c r="J27" s="11">
        <v>0</v>
      </c>
      <c r="K27" s="11">
        <v>0</v>
      </c>
      <c r="L27" s="11">
        <v>0.3</v>
      </c>
      <c r="M27" s="11" t="str">
        <f t="shared" si="2"/>
        <v>buff_1024</v>
      </c>
      <c r="N27" s="11" t="str">
        <f>"降低目标"&amp;B27</f>
        <v>降低目标免伤率↓</v>
      </c>
    </row>
    <row r="28" spans="1:14" x14ac:dyDescent="0.3">
      <c r="A28" s="11">
        <v>1025</v>
      </c>
      <c r="B28" s="12" t="s">
        <v>56</v>
      </c>
      <c r="C28" s="6">
        <f t="shared" si="1"/>
        <v>1025</v>
      </c>
      <c r="D28" s="13" t="s">
        <v>32</v>
      </c>
      <c r="E28" s="14">
        <v>1</v>
      </c>
      <c r="F28" s="13">
        <v>1</v>
      </c>
      <c r="G28" s="11" t="str">
        <f t="shared" si="0"/>
        <v>bufftext_1025</v>
      </c>
      <c r="H28" s="6">
        <v>0</v>
      </c>
      <c r="I28" s="6">
        <v>1</v>
      </c>
      <c r="J28" s="11">
        <v>0</v>
      </c>
      <c r="K28" s="11">
        <v>0</v>
      </c>
      <c r="L28" s="11">
        <v>0.3</v>
      </c>
      <c r="M28" s="11" t="str">
        <f t="shared" si="2"/>
        <v>buff_1025</v>
      </c>
      <c r="N28" s="11" t="str">
        <f>"提升目标"&amp;B28</f>
        <v>提升目标技能伤害↑</v>
      </c>
    </row>
    <row r="29" spans="1:14" x14ac:dyDescent="0.3">
      <c r="A29" s="11">
        <v>1026</v>
      </c>
      <c r="B29" s="12" t="s">
        <v>57</v>
      </c>
      <c r="C29" s="6">
        <f t="shared" si="1"/>
        <v>1026</v>
      </c>
      <c r="D29" s="13" t="s">
        <v>32</v>
      </c>
      <c r="E29" s="14">
        <v>0</v>
      </c>
      <c r="F29" s="13">
        <v>1</v>
      </c>
      <c r="G29" s="11" t="str">
        <f t="shared" si="0"/>
        <v>bufftext_1026</v>
      </c>
      <c r="H29" s="6">
        <v>0</v>
      </c>
      <c r="I29" s="6">
        <v>1</v>
      </c>
      <c r="J29" s="11">
        <v>0</v>
      </c>
      <c r="K29" s="11">
        <v>0</v>
      </c>
      <c r="L29" s="11">
        <v>0.3</v>
      </c>
      <c r="M29" s="11" t="str">
        <f t="shared" si="2"/>
        <v>buff_1026</v>
      </c>
      <c r="N29" s="11" t="str">
        <f>"降低目标"&amp;B29</f>
        <v>降低目标技能伤害↓</v>
      </c>
    </row>
    <row r="30" spans="1:14" x14ac:dyDescent="0.3">
      <c r="A30" s="11">
        <v>1027</v>
      </c>
      <c r="B30" s="12" t="s">
        <v>58</v>
      </c>
      <c r="C30" s="6">
        <f t="shared" si="1"/>
        <v>1027</v>
      </c>
      <c r="D30" s="13" t="s">
        <v>32</v>
      </c>
      <c r="E30" s="14">
        <v>1</v>
      </c>
      <c r="F30" s="13">
        <v>1</v>
      </c>
      <c r="G30" s="11" t="str">
        <f t="shared" si="0"/>
        <v>bufftext_1027</v>
      </c>
      <c r="H30" s="6">
        <v>0</v>
      </c>
      <c r="I30" s="6">
        <v>1</v>
      </c>
      <c r="J30" s="11">
        <v>0</v>
      </c>
      <c r="K30" s="11">
        <v>0</v>
      </c>
      <c r="L30" s="11">
        <v>0.3</v>
      </c>
      <c r="M30" s="11" t="str">
        <f t="shared" si="2"/>
        <v>buff_1027</v>
      </c>
      <c r="N30" s="11" t="str">
        <f>"提升目标"&amp;B30</f>
        <v>提升目标技能抗性↑</v>
      </c>
    </row>
    <row r="31" spans="1:14" x14ac:dyDescent="0.3">
      <c r="A31" s="11">
        <v>1028</v>
      </c>
      <c r="B31" s="12" t="s">
        <v>59</v>
      </c>
      <c r="C31" s="6">
        <f t="shared" si="1"/>
        <v>1028</v>
      </c>
      <c r="D31" s="13" t="s">
        <v>32</v>
      </c>
      <c r="E31" s="14">
        <v>0</v>
      </c>
      <c r="F31" s="13">
        <v>1</v>
      </c>
      <c r="G31" s="11" t="str">
        <f t="shared" si="0"/>
        <v>bufftext_1028</v>
      </c>
      <c r="H31" s="6">
        <v>0</v>
      </c>
      <c r="I31" s="6">
        <v>1</v>
      </c>
      <c r="J31" s="11">
        <v>0</v>
      </c>
      <c r="K31" s="11">
        <v>0</v>
      </c>
      <c r="L31" s="11">
        <v>0.3</v>
      </c>
      <c r="M31" s="11" t="str">
        <f t="shared" si="2"/>
        <v>buff_1028</v>
      </c>
      <c r="N31" s="11" t="str">
        <f>"降低目标"&amp;B31</f>
        <v>降低目标技能抗性↓</v>
      </c>
    </row>
    <row r="32" spans="1:14" x14ac:dyDescent="0.3">
      <c r="A32" s="11" t="s">
        <v>60</v>
      </c>
      <c r="B32" s="12" t="s">
        <v>61</v>
      </c>
      <c r="C32" s="6" t="str">
        <f t="shared" si="1"/>
        <v>#3001</v>
      </c>
      <c r="D32" s="13" t="s">
        <v>62</v>
      </c>
      <c r="E32" s="14">
        <v>0</v>
      </c>
      <c r="F32" s="13">
        <v>1</v>
      </c>
      <c r="G32" s="11" t="str">
        <f t="shared" ref="G32:G34" si="3">"bufftext_"&amp;A32</f>
        <v>bufftext_#3001</v>
      </c>
      <c r="H32" s="6">
        <v>9003001</v>
      </c>
      <c r="I32" s="6">
        <v>1</v>
      </c>
      <c r="J32" s="11">
        <v>1</v>
      </c>
      <c r="K32" s="11">
        <v>0</v>
      </c>
      <c r="L32" s="11">
        <v>0.3</v>
      </c>
      <c r="M32" s="11" t="str">
        <f t="shared" si="2"/>
        <v>buff_#3001</v>
      </c>
      <c r="N32" s="12" t="s">
        <v>63</v>
      </c>
    </row>
    <row r="33" spans="1:14" x14ac:dyDescent="0.3">
      <c r="A33" s="11">
        <v>3002</v>
      </c>
      <c r="B33" s="12" t="s">
        <v>64</v>
      </c>
      <c r="C33" s="6">
        <f t="shared" si="1"/>
        <v>3002</v>
      </c>
      <c r="D33" s="13" t="s">
        <v>62</v>
      </c>
      <c r="E33" s="14">
        <v>0</v>
      </c>
      <c r="F33" s="13">
        <v>1</v>
      </c>
      <c r="G33" s="11" t="str">
        <f t="shared" si="3"/>
        <v>bufftext_3002</v>
      </c>
      <c r="H33" s="16">
        <v>9003002</v>
      </c>
      <c r="I33" s="6">
        <v>6</v>
      </c>
      <c r="J33" s="11">
        <v>1</v>
      </c>
      <c r="K33" s="11">
        <v>0</v>
      </c>
      <c r="L33" s="11">
        <v>0.3</v>
      </c>
      <c r="M33" s="11" t="str">
        <f t="shared" si="2"/>
        <v>buff_3002</v>
      </c>
      <c r="N33" s="12" t="s">
        <v>63</v>
      </c>
    </row>
    <row r="34" spans="1:14" x14ac:dyDescent="0.3">
      <c r="A34" s="11">
        <v>3003</v>
      </c>
      <c r="B34" s="12" t="s">
        <v>65</v>
      </c>
      <c r="C34" s="6">
        <f t="shared" si="1"/>
        <v>3003</v>
      </c>
      <c r="D34" s="13" t="s">
        <v>62</v>
      </c>
      <c r="E34" s="14">
        <v>0</v>
      </c>
      <c r="F34" s="13">
        <v>1</v>
      </c>
      <c r="G34" s="11" t="str">
        <f t="shared" si="3"/>
        <v>bufftext_3003</v>
      </c>
      <c r="H34" s="6">
        <v>0</v>
      </c>
      <c r="I34" s="6">
        <v>1</v>
      </c>
      <c r="J34" s="11">
        <v>0</v>
      </c>
      <c r="K34" s="11">
        <v>0</v>
      </c>
      <c r="L34" s="11">
        <v>0.3</v>
      </c>
      <c r="M34" s="11" t="str">
        <f t="shared" si="2"/>
        <v>buff_3003</v>
      </c>
      <c r="N34" s="12" t="s">
        <v>63</v>
      </c>
    </row>
  </sheetData>
  <autoFilter ref="A1:N34"/>
  <phoneticPr fontId="9" type="noConversion"/>
  <conditionalFormatting sqref="O3:XFD3">
    <cfRule type="cellIs" dxfId="5" priority="85" operator="notEqual">
      <formula>0</formula>
    </cfRule>
    <cfRule type="expression" dxfId="4" priority="86">
      <formula>INDEX($A:$W,ROW(),8)=6</formula>
    </cfRule>
    <cfRule type="expression" dxfId="3" priority="87">
      <formula>INDEX($A:$W,ROW(),8)=5</formula>
    </cfRule>
    <cfRule type="expression" dxfId="2" priority="88">
      <formula>INDEX($A:$W,ROW(),8)=4</formula>
    </cfRule>
    <cfRule type="expression" dxfId="1" priority="89">
      <formula>INDEX($A:$W,ROW(),8)=3</formula>
    </cfRule>
  </conditionalFormatting>
  <conditionalFormatting sqref="A1:A1048576">
    <cfRule type="duplicateValues" dxfId="0" priority="4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张峻硕</cp:lastModifiedBy>
  <dcterms:created xsi:type="dcterms:W3CDTF">2006-09-16T00:00:00Z</dcterms:created>
  <dcterms:modified xsi:type="dcterms:W3CDTF">2022-09-06T13:48:53Z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01EF7C5A7A50428AA2EB46704B753B57</vt:lpwstr>
  </property>
  <property fmtid="{D5CDD505-2E9C-101B-9397-08002B2CF9AE}" pid="3" name="KSOProductBuildVer">
    <vt:lpwstr>2052-11.1.0.11566</vt:lpwstr>
  </property>
</Properties>
</file>