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b\Desktop\weekregistration\import_examples\"/>
    </mc:Choice>
  </mc:AlternateContent>
  <bookViews>
    <workbookView xWindow="0" yWindow="1800" windowWidth="28800" windowHeight="12440"/>
  </bookViews>
  <sheets>
    <sheet name="Uge" sheetId="1" r:id="rId1"/>
    <sheet name="Alle ordrer" sheetId="6" r:id="rId2"/>
    <sheet name="Varenr.m akk.satser" sheetId="4" r:id="rId3"/>
    <sheet name="Overenskomst-aftaler" sheetId="7" r:id="rId4"/>
  </sheets>
  <definedNames>
    <definedName name="_xlnm.Print_Area" localSheetId="0">Uge!$A$1:$I$61</definedName>
    <definedName name="sager" localSheetId="1">'Alle ordrer'!$A$1:$D$82</definedName>
    <definedName name="sager_1" localSheetId="1">'Alle ordrer'!$A$1:$D$82</definedName>
    <definedName name="sager_2" localSheetId="1">'Alle ordrer'!$A$1:$D$82</definedName>
    <definedName name="sager_3" localSheetId="1">'Alle ordrer'!$A$1:$D$82</definedName>
    <definedName name="sager_4" localSheetId="1">'Alle ordrer'!$A$1:$D$82</definedName>
    <definedName name="Varenumre_2005" localSheetId="2">'Varenr.m akk.satser'!#REF!</definedName>
    <definedName name="Varenumre_2005_1" localSheetId="2">'Varenr.m akk.satser'!#REF!</definedName>
    <definedName name="Varenumre_2005_4" localSheetId="2">'Varenr.m akk.satser'!#REF!</definedName>
    <definedName name="Varenumre_2005_5" localSheetId="2">'Varenr.m akk.satser'!#REF!</definedName>
    <definedName name="Varenumre_2005_6" localSheetId="2">'Varenr.m akk.satser'!#REF!</definedName>
  </definedNames>
  <calcPr calcId="162913"/>
</workbook>
</file>

<file path=xl/calcChain.xml><?xml version="1.0" encoding="utf-8"?>
<calcChain xmlns="http://schemas.openxmlformats.org/spreadsheetml/2006/main">
  <c r="B10" i="1" l="1"/>
  <c r="B9" i="1"/>
  <c r="B20" i="1"/>
  <c r="B31" i="1"/>
  <c r="B45" i="1"/>
  <c r="B44" i="1"/>
  <c r="B33" i="1"/>
  <c r="B21" i="1"/>
  <c r="H44" i="1"/>
  <c r="H43" i="1"/>
  <c r="B53" i="1"/>
  <c r="B58" i="1"/>
  <c r="B43" i="1"/>
  <c r="B48" i="1"/>
  <c r="B42" i="1"/>
  <c r="B22" i="1"/>
  <c r="B17" i="1"/>
  <c r="B5" i="1"/>
  <c r="B29" i="1"/>
  <c r="B55" i="1"/>
  <c r="B23" i="1"/>
  <c r="B4" i="1"/>
  <c r="B11" i="1"/>
  <c r="B8" i="1"/>
  <c r="B18" i="1"/>
  <c r="B16" i="1"/>
  <c r="B34" i="1"/>
  <c r="B19" i="1"/>
  <c r="B12" i="1"/>
  <c r="B7" i="1"/>
  <c r="B6" i="1"/>
  <c r="B54" i="1"/>
  <c r="B27" i="1"/>
  <c r="B26" i="1"/>
  <c r="B25" i="1"/>
  <c r="B24" i="1"/>
  <c r="H5" i="1"/>
  <c r="B52" i="1"/>
  <c r="B41" i="1"/>
  <c r="B47" i="1"/>
  <c r="B32" i="1"/>
  <c r="B46" i="1"/>
  <c r="B35" i="1"/>
  <c r="B30" i="1"/>
  <c r="H20" i="1"/>
  <c r="H54" i="1"/>
  <c r="B57" i="1"/>
  <c r="B56" i="1"/>
  <c r="B60" i="1"/>
  <c r="B59" i="1"/>
  <c r="B49" i="1"/>
  <c r="B14" i="1"/>
  <c r="B13" i="1"/>
  <c r="I51" i="1"/>
  <c r="B39" i="1"/>
  <c r="B38" i="1"/>
  <c r="B37" i="1"/>
  <c r="B36" i="1"/>
  <c r="H24" i="1"/>
  <c r="H23" i="1"/>
  <c r="H22" i="1"/>
  <c r="H21" i="1"/>
  <c r="H19" i="1"/>
  <c r="H18" i="1"/>
  <c r="H17" i="1"/>
  <c r="H34" i="1"/>
  <c r="H33" i="1"/>
  <c r="B50" i="1"/>
  <c r="H53" i="1"/>
  <c r="H55" i="1"/>
  <c r="H56" i="1"/>
  <c r="H57" i="1"/>
  <c r="H58" i="1"/>
  <c r="H59" i="1"/>
  <c r="H60" i="1"/>
  <c r="H52" i="1"/>
  <c r="H42" i="1"/>
  <c r="H45" i="1"/>
  <c r="H46" i="1"/>
  <c r="H47" i="1"/>
  <c r="H48" i="1"/>
  <c r="H49" i="1"/>
  <c r="H50" i="1"/>
  <c r="H41" i="1"/>
  <c r="H30" i="1"/>
  <c r="H31" i="1"/>
  <c r="H32" i="1"/>
  <c r="H35" i="1"/>
  <c r="H36" i="1"/>
  <c r="H37" i="1"/>
  <c r="H38" i="1"/>
  <c r="H39" i="1"/>
  <c r="H29" i="1"/>
  <c r="H25" i="1"/>
  <c r="H26" i="1"/>
  <c r="H27" i="1"/>
  <c r="H16" i="1"/>
  <c r="H6" i="1"/>
  <c r="H7" i="1"/>
  <c r="H8" i="1"/>
  <c r="H9" i="1"/>
  <c r="H10" i="1"/>
  <c r="H11" i="1"/>
  <c r="H12" i="1"/>
  <c r="H13" i="1"/>
  <c r="H14" i="1"/>
  <c r="H4" i="1"/>
  <c r="I3" i="1"/>
  <c r="I15" i="1"/>
  <c r="I28" i="1"/>
  <c r="I40" i="1"/>
  <c r="H61" i="1"/>
</calcChain>
</file>

<file path=xl/connections.xml><?xml version="1.0" encoding="utf-8"?>
<connections xmlns="http://schemas.openxmlformats.org/spreadsheetml/2006/main">
  <connection id="1" name="sager" type="6" refreshedVersion="4" background="1" saveData="1">
    <textPr sourceFile="C:\Sager\sager.txt" delimited="0" decimal="," thousands=".">
      <textFields count="4">
        <textField/>
        <textField position="39"/>
        <textField position="51"/>
        <textField position="94"/>
      </textFields>
    </textPr>
  </connection>
  <connection id="2" name="sager1" type="6" refreshedVersion="4" background="1" saveData="1">
    <textPr sourceFile="C:\Sager\sager.txt" delimited="0" decimal="," thousands=".">
      <textFields count="4">
        <textField/>
        <textField position="7"/>
        <textField position="63"/>
        <textField position="94"/>
      </textFields>
    </textPr>
  </connection>
  <connection id="3" name="sager2" type="6" refreshedVersion="2" background="1" saveData="1">
    <textPr codePage="1146" sourceFile="C:\sager.txt" delimited="0" decimal="," thousands=".">
      <textFields count="4">
        <textField/>
        <textField position="7"/>
        <textField position="55"/>
        <textField position="92"/>
      </textFields>
    </textPr>
  </connection>
  <connection id="4" name="sager3" type="6" refreshedVersion="2" background="1" saveData="1">
    <textPr codePage="1146" sourceFile="C:\sager.txt" delimited="0" decimal="," thousands=".">
      <textFields count="4">
        <textField/>
        <textField position="7"/>
        <textField position="55"/>
        <textField position="92"/>
      </textFields>
    </textPr>
  </connection>
  <connection id="5" name="sager4" type="6" refreshedVersion="4" background="1" saveData="1">
    <textPr sourceFile="C:\Sager\sager.txt" delimited="0" decimal="," thousands=".">
      <textFields count="4">
        <textField/>
        <textField position="7"/>
        <textField position="63"/>
        <textField position="94"/>
      </textFields>
    </textPr>
  </connection>
</connections>
</file>

<file path=xl/sharedStrings.xml><?xml version="1.0" encoding="utf-8"?>
<sst xmlns="http://schemas.openxmlformats.org/spreadsheetml/2006/main" count="947" uniqueCount="655">
  <si>
    <t>stk</t>
  </si>
  <si>
    <t>Antal</t>
  </si>
  <si>
    <t>Enhed</t>
  </si>
  <si>
    <t>Akkord</t>
  </si>
  <si>
    <t>Mandag</t>
  </si>
  <si>
    <t>Navn</t>
  </si>
  <si>
    <t>Uge</t>
  </si>
  <si>
    <t>Sted</t>
  </si>
  <si>
    <t>Tirsdag</t>
  </si>
  <si>
    <t>Onsdag</t>
  </si>
  <si>
    <t>Fredag</t>
  </si>
  <si>
    <t>Varenavn</t>
  </si>
  <si>
    <t>Alm. fuge</t>
  </si>
  <si>
    <t>Meter</t>
  </si>
  <si>
    <t>Timer</t>
  </si>
  <si>
    <t>Udkradsning af skum/mørtel</t>
  </si>
  <si>
    <t>Trekantfuge</t>
  </si>
  <si>
    <t>Udskiftning af fuger meter</t>
  </si>
  <si>
    <t>Kørsel timer</t>
  </si>
  <si>
    <t>Timeløn for rengøring</t>
  </si>
  <si>
    <t>Forbrug af fugemasse</t>
  </si>
  <si>
    <t>Ekstraarbejde meter</t>
  </si>
  <si>
    <t>Ekstraarbejde timer</t>
  </si>
  <si>
    <t>Varenr.</t>
  </si>
  <si>
    <t>1.21</t>
  </si>
  <si>
    <t>1.32</t>
  </si>
  <si>
    <t>timer</t>
  </si>
  <si>
    <t>14.32</t>
  </si>
  <si>
    <t>23.31</t>
  </si>
  <si>
    <t>23.32</t>
  </si>
  <si>
    <t>24.21</t>
  </si>
  <si>
    <t>24.22</t>
  </si>
  <si>
    <t>24.23</t>
  </si>
  <si>
    <t>24.31</t>
  </si>
  <si>
    <t>24.32</t>
  </si>
  <si>
    <t>24.33</t>
  </si>
  <si>
    <t>24.34</t>
  </si>
  <si>
    <t>6.23</t>
  </si>
  <si>
    <t>6.31</t>
  </si>
  <si>
    <t>6.32</t>
  </si>
  <si>
    <t>Afsluttet</t>
  </si>
  <si>
    <t/>
  </si>
  <si>
    <t>7.1</t>
  </si>
  <si>
    <t>27.1</t>
  </si>
  <si>
    <t>24.37</t>
  </si>
  <si>
    <t>6.35</t>
  </si>
  <si>
    <t>1.34</t>
  </si>
  <si>
    <t>1.41</t>
  </si>
  <si>
    <t>9.5</t>
  </si>
  <si>
    <t>Servicevogn</t>
  </si>
  <si>
    <t>6.41</t>
  </si>
  <si>
    <t>24.41</t>
  </si>
  <si>
    <t>Kr.</t>
  </si>
  <si>
    <t>Forbrug</t>
  </si>
  <si>
    <t xml:space="preserve"> Torsdag</t>
  </si>
  <si>
    <t>Stamdata</t>
  </si>
  <si>
    <t>---------------------</t>
  </si>
  <si>
    <t>-----------------------------------------</t>
  </si>
  <si>
    <t>Varenummer</t>
  </si>
  <si>
    <t>--------------------</t>
  </si>
  <si>
    <t>------------------------------ ----------</t>
  </si>
  <si>
    <t>Alm fuge Ljungdahl MS</t>
  </si>
  <si>
    <t>Ekstraforbrug Ljungdahl pu</t>
  </si>
  <si>
    <t>Ekstraforbrug Ljungdahl ms</t>
  </si>
  <si>
    <t>Overtid 50%</t>
  </si>
  <si>
    <t>7.2</t>
  </si>
  <si>
    <t>Ifølge tilbud</t>
  </si>
  <si>
    <t>9.7</t>
  </si>
  <si>
    <t>Parkering</t>
  </si>
  <si>
    <t>Isolering</t>
  </si>
  <si>
    <t>12.23</t>
  </si>
  <si>
    <t>14.41</t>
  </si>
  <si>
    <t>Alm fuge sandstrøget Ljungdahl ms</t>
  </si>
  <si>
    <t>24.19</t>
  </si>
  <si>
    <t>Forbrug af fugemasse Ljungdahl pu</t>
  </si>
  <si>
    <t>Forbrug af fugemasse Ljungdahl ms</t>
  </si>
  <si>
    <t>Sag</t>
  </si>
  <si>
    <t>1.23</t>
  </si>
  <si>
    <t>Alm. fuge med affedtning</t>
  </si>
  <si>
    <t xml:space="preserve"> Akk.sats </t>
  </si>
  <si>
    <t>Gulv/væg fuge</t>
  </si>
  <si>
    <t>Skrabefuge</t>
  </si>
  <si>
    <t>Dilatationsfuge</t>
  </si>
  <si>
    <t>Ekstraforbrug</t>
  </si>
  <si>
    <t>1.14</t>
  </si>
  <si>
    <t>Alm. fuge Sika Pro 3</t>
  </si>
  <si>
    <t>Loftfuger</t>
  </si>
  <si>
    <t>1.15</t>
  </si>
  <si>
    <t>Alm. fuge med sikasil X</t>
  </si>
  <si>
    <t>Iflg. tilbud - diæter - servicevogn - brobizz</t>
  </si>
  <si>
    <t>1.17</t>
  </si>
  <si>
    <t>Alm. fuge Sika TS plus</t>
  </si>
  <si>
    <t>1.18</t>
  </si>
  <si>
    <t>Alm. fuge Sikatank</t>
  </si>
  <si>
    <t>Alm. fuge med isolering</t>
  </si>
  <si>
    <t>Siliconefuge</t>
  </si>
  <si>
    <t>1.22</t>
  </si>
  <si>
    <t>Udskiftning af fuger timer</t>
  </si>
  <si>
    <t>15.x</t>
  </si>
  <si>
    <t>Illmodbånd600 DAFA</t>
  </si>
  <si>
    <t>1.33</t>
  </si>
  <si>
    <t>Isolering v. Illmodbånd</t>
  </si>
  <si>
    <t>17.x</t>
  </si>
  <si>
    <t>Illmodbånd Dana</t>
  </si>
  <si>
    <t>1.45</t>
  </si>
  <si>
    <t>Fugning med kundens egen fugemasse</t>
  </si>
  <si>
    <t>18.1</t>
  </si>
  <si>
    <t>Kørsel km - 1 mand</t>
  </si>
  <si>
    <t>2.14</t>
  </si>
  <si>
    <t>Alm fuge med aff Sika Pro 3</t>
  </si>
  <si>
    <t>2.22</t>
  </si>
  <si>
    <t>Alm fuge med affedtning Dana ms</t>
  </si>
  <si>
    <t>2.31</t>
  </si>
  <si>
    <t>Alm fuge med affedtning Ljungdahl pu</t>
  </si>
  <si>
    <t>2.32</t>
  </si>
  <si>
    <t>Alm. fuge med affedtning Ljungdahl ms</t>
  </si>
  <si>
    <t>Panelfuger</t>
  </si>
  <si>
    <t>2.6</t>
  </si>
  <si>
    <t>Afrensning</t>
  </si>
  <si>
    <t>Forsegling - primning</t>
  </si>
  <si>
    <t>Alm. fuge, sandstrøget</t>
  </si>
  <si>
    <t>Bundfuge velfac - fugn. Velfac vinduer</t>
  </si>
  <si>
    <t>Timer opsamling</t>
  </si>
  <si>
    <t>3.14</t>
  </si>
  <si>
    <t>3.23</t>
  </si>
  <si>
    <t>Gulv/væg fuge Dana silicone</t>
  </si>
  <si>
    <t>3.31</t>
  </si>
  <si>
    <t>Gulv/væg fuge Ljungdahl pu</t>
  </si>
  <si>
    <t>Lydfuge</t>
  </si>
  <si>
    <t>3.32</t>
  </si>
  <si>
    <t>Gulv/væg fuge Ljungdahl ms</t>
  </si>
  <si>
    <t>Brandfuge</t>
  </si>
  <si>
    <t>Skrabefuge Dana silicone</t>
  </si>
  <si>
    <t>Liftleje pr. dag</t>
  </si>
  <si>
    <t>Structural Glazing</t>
  </si>
  <si>
    <t>Alm fuge med isolering og sandstrygning</t>
  </si>
  <si>
    <t>Skjult fuge</t>
  </si>
  <si>
    <t>5.14</t>
  </si>
  <si>
    <t>Dilatationsfuge Sika pro3</t>
  </si>
  <si>
    <t>5.16</t>
  </si>
  <si>
    <t>Glas Glas Fuger</t>
  </si>
  <si>
    <t>5.17</t>
  </si>
  <si>
    <t>Alm . fuge m. brandskum</t>
  </si>
  <si>
    <t>5.19</t>
  </si>
  <si>
    <t>Alm. fuge m. skum</t>
  </si>
  <si>
    <t>5.22</t>
  </si>
  <si>
    <t>Dilatationsfuge Dana ms</t>
  </si>
  <si>
    <t>Bagstop</t>
  </si>
  <si>
    <t>5.23</t>
  </si>
  <si>
    <t>Dilatationsfuge Dana silicone</t>
  </si>
  <si>
    <t>Truckværnsfuge</t>
  </si>
  <si>
    <t>5.31</t>
  </si>
  <si>
    <t>Dilatationsfuge Ljungdahl pu</t>
  </si>
  <si>
    <t>5.32</t>
  </si>
  <si>
    <t>Dilatationsfuge Ljungdahl ms</t>
  </si>
  <si>
    <t>5.33</t>
  </si>
  <si>
    <t>Dilatationsfuge Ljungdahl pu metal</t>
  </si>
  <si>
    <t>5.38</t>
  </si>
  <si>
    <t>Dilatationsfuge sandstrøget Dana ms</t>
  </si>
  <si>
    <t>5.39</t>
  </si>
  <si>
    <t>Dilatationsfuge sandstrøget Ljungdahl pu</t>
  </si>
  <si>
    <t>5.41</t>
  </si>
  <si>
    <t>Dilatationsfuge sandstrøget Ljungdahl ms</t>
  </si>
  <si>
    <t>Ekstraforbrug Structural Glazing</t>
  </si>
  <si>
    <t>6.13</t>
  </si>
  <si>
    <t>Ekstraforbrug Sika 11fc</t>
  </si>
  <si>
    <t>6.14</t>
  </si>
  <si>
    <t>Ekstraforbrug Sika  Pro 3</t>
  </si>
  <si>
    <t>6.15</t>
  </si>
  <si>
    <t>Ekstraforbrug Sikasil X</t>
  </si>
  <si>
    <t>6.18</t>
  </si>
  <si>
    <t>Ekstraforbrug Sikatank</t>
  </si>
  <si>
    <t>6.19</t>
  </si>
  <si>
    <t>Ekstraforbrug Saba ms Floor</t>
  </si>
  <si>
    <t>6.22</t>
  </si>
  <si>
    <t>Ekstraforbrug Dana ms</t>
  </si>
  <si>
    <t>Ekstraforbrug Dana silicone</t>
  </si>
  <si>
    <t>6.33</t>
  </si>
  <si>
    <t>Ekstraforbrug Ljungdahl pu metal</t>
  </si>
  <si>
    <t>6.36</t>
  </si>
  <si>
    <t>8.22</t>
  </si>
  <si>
    <t>Loftfuger Dana ms</t>
  </si>
  <si>
    <t>8.31</t>
  </si>
  <si>
    <t>Loftfuger Ljungdahl pu</t>
  </si>
  <si>
    <t>8.32</t>
  </si>
  <si>
    <t>Loftfuger Ljungdahl ms</t>
  </si>
  <si>
    <t>9.1</t>
  </si>
  <si>
    <t>Brobizz/Færge T/R</t>
  </si>
  <si>
    <t>9.2</t>
  </si>
  <si>
    <t>9.6</t>
  </si>
  <si>
    <t>Opstartsgebyr</t>
  </si>
  <si>
    <t>9.8</t>
  </si>
  <si>
    <t>Faktureringsgebyr</t>
  </si>
  <si>
    <t>9.9</t>
  </si>
  <si>
    <t>11.22</t>
  </si>
  <si>
    <t>Alm fuge med isolering Dana ms</t>
  </si>
  <si>
    <t>11.31</t>
  </si>
  <si>
    <t>Alm fuge med isolering Ljungdahl pu</t>
  </si>
  <si>
    <t>11.32</t>
  </si>
  <si>
    <t>Alm fuge med isolering Ljungdahl ms</t>
  </si>
  <si>
    <t>12.15</t>
  </si>
  <si>
    <t>Siliconefuge Sikasil X</t>
  </si>
  <si>
    <t>13.22</t>
  </si>
  <si>
    <t>Trekantfuger Dana ms</t>
  </si>
  <si>
    <t>13.23</t>
  </si>
  <si>
    <t>13.31</t>
  </si>
  <si>
    <t>Trekantfuger Ljungdahl pu</t>
  </si>
  <si>
    <t>13.32</t>
  </si>
  <si>
    <t>Trekantfuger Ljungdahl ms</t>
  </si>
  <si>
    <t>14.15</t>
  </si>
  <si>
    <t>14.17</t>
  </si>
  <si>
    <t>14.22</t>
  </si>
  <si>
    <t>14.23</t>
  </si>
  <si>
    <t>14.31</t>
  </si>
  <si>
    <t>Udskæring af fuger</t>
  </si>
  <si>
    <t>14.42</t>
  </si>
  <si>
    <t>Ilægning af fuge efter udskæring</t>
  </si>
  <si>
    <t>15.1</t>
  </si>
  <si>
    <t>Illmodbånd600 7-12 DAFA</t>
  </si>
  <si>
    <t>15.2</t>
  </si>
  <si>
    <t>Illmodbånd600 8-15 DAFA</t>
  </si>
  <si>
    <t>15.3</t>
  </si>
  <si>
    <t>Illmodbånd600 10-18 DAFA</t>
  </si>
  <si>
    <t>15.4</t>
  </si>
  <si>
    <t>Illmodbånd600 13-24 DAFA</t>
  </si>
  <si>
    <t>15.5</t>
  </si>
  <si>
    <t>Illmodbånd600 17-32 DAFA</t>
  </si>
  <si>
    <t>17.1</t>
  </si>
  <si>
    <t>Illmodbånd 3-7 mm Dana</t>
  </si>
  <si>
    <t>17.2</t>
  </si>
  <si>
    <t>Illmodbånd 7-12 mm Dana</t>
  </si>
  <si>
    <t>17.3</t>
  </si>
  <si>
    <t>Illmodbånd 8-15 Dana</t>
  </si>
  <si>
    <t>17.4</t>
  </si>
  <si>
    <t>Illmodbånd 10-18 mm Dana</t>
  </si>
  <si>
    <t>17.5</t>
  </si>
  <si>
    <t>Ilmodbånd 15-25 mm Dana</t>
  </si>
  <si>
    <t>17.6</t>
  </si>
  <si>
    <t>Illmodbånd 17-32 mm Dana</t>
  </si>
  <si>
    <t>17.7</t>
  </si>
  <si>
    <t>Illmodbånd 24-40 mm Dana</t>
  </si>
  <si>
    <t>Kørsel km 1 mand</t>
  </si>
  <si>
    <t>km</t>
  </si>
  <si>
    <t>21.31</t>
  </si>
  <si>
    <t>Panelfuge Ljungdahl pu</t>
  </si>
  <si>
    <t>21.32</t>
  </si>
  <si>
    <t>Panelfuge Ljungdahl ms</t>
  </si>
  <si>
    <t>Forsegling</t>
  </si>
  <si>
    <t>22.21</t>
  </si>
  <si>
    <t>Forsegling Dana Silicone</t>
  </si>
  <si>
    <t>22.5</t>
  </si>
  <si>
    <t>Primning</t>
  </si>
  <si>
    <t>23.22</t>
  </si>
  <si>
    <t>Alm fuge sandstrøget Dana ms</t>
  </si>
  <si>
    <t>Alm fuge sandstrøget Ljungdahl pu</t>
  </si>
  <si>
    <t>24.13</t>
  </si>
  <si>
    <t>Forbrug af fugemasse Sika 11 fc</t>
  </si>
  <si>
    <t>24.14</t>
  </si>
  <si>
    <t>Forbrug af fugemasse Sika pro 3</t>
  </si>
  <si>
    <t>24.15</t>
  </si>
  <si>
    <t>Forbrug af fugemasse Sikasil  X</t>
  </si>
  <si>
    <t>24.17</t>
  </si>
  <si>
    <t>Forbrug af Sika TS plus</t>
  </si>
  <si>
    <t>24.18</t>
  </si>
  <si>
    <t>Forbrug af Sikatank</t>
  </si>
  <si>
    <t>Forbrug fugemasse Saba MS Floor</t>
  </si>
  <si>
    <t>Forbrug af fugemasse Dana silicone</t>
  </si>
  <si>
    <t>24.24</t>
  </si>
  <si>
    <t>Forbrug af Illmodbånd 7-12 Dana</t>
  </si>
  <si>
    <t>24.25</t>
  </si>
  <si>
    <t>Forbrug af Illmodbånd 8-15 Dana</t>
  </si>
  <si>
    <t>24.26</t>
  </si>
  <si>
    <t>Forbrug af Illmodbånd 10-18 Dana</t>
  </si>
  <si>
    <t>24.27</t>
  </si>
  <si>
    <t>Forbrug af Illmodbånd 13-24 Dana</t>
  </si>
  <si>
    <t>24.28</t>
  </si>
  <si>
    <t>Forbrug af Illmodbånd 17-32 Dana</t>
  </si>
  <si>
    <t>24.29</t>
  </si>
  <si>
    <t>Forbrug af Ilmodbånd 24-40 Dana</t>
  </si>
  <si>
    <t>24.36</t>
  </si>
  <si>
    <t>Forbrug af Structural Glazing fugemasse</t>
  </si>
  <si>
    <t>Forbrug af alm. skum</t>
  </si>
  <si>
    <t>24.38</t>
  </si>
  <si>
    <t>Forbrug af brandskum</t>
  </si>
  <si>
    <t>24.42</t>
  </si>
  <si>
    <t>24.61</t>
  </si>
  <si>
    <t>Forbrug Brandtætning Intumex AN</t>
  </si>
  <si>
    <t>24.62</t>
  </si>
  <si>
    <t>Forbrug Brandtætning Intumex MG</t>
  </si>
  <si>
    <t>24.63</t>
  </si>
  <si>
    <t>Forbrug Intumex CB511 Brandplader</t>
  </si>
  <si>
    <t>24.64</t>
  </si>
  <si>
    <t>Forbrug Intumex brandmaling</t>
  </si>
  <si>
    <t>kg</t>
  </si>
  <si>
    <t>24.65</t>
  </si>
  <si>
    <t>Forbrug Intumex Wrap</t>
  </si>
  <si>
    <t>24.71</t>
  </si>
  <si>
    <t>25.22</t>
  </si>
  <si>
    <t>25.31</t>
  </si>
  <si>
    <t>25.32</t>
  </si>
  <si>
    <t>Ekstraarb.meter - aftalt m. tilsyn</t>
  </si>
  <si>
    <t>35.1</t>
  </si>
  <si>
    <t>Skjulte fuger</t>
  </si>
  <si>
    <t>Alm fuge m. brandskum</t>
  </si>
  <si>
    <t>42.22</t>
  </si>
  <si>
    <t>Alm fuge Dana MS m. brandskum</t>
  </si>
  <si>
    <t>42.31</t>
  </si>
  <si>
    <t>Alm fuge Ljungdahl PU m. brandskum</t>
  </si>
  <si>
    <t>42.32</t>
  </si>
  <si>
    <t>Alm fuge Ljungdahl MS m. brandskum</t>
  </si>
  <si>
    <t>Alm fuge m. skum</t>
  </si>
  <si>
    <t>43.22</t>
  </si>
  <si>
    <t>Alm fuge Dana MS m. skum</t>
  </si>
  <si>
    <t>43.31</t>
  </si>
  <si>
    <t>Alm fuge Ljungdal PU m. skum</t>
  </si>
  <si>
    <t>43.32</t>
  </si>
  <si>
    <t>Alm fuge Ljungdal MS m. skum</t>
  </si>
  <si>
    <t>45.22</t>
  </si>
  <si>
    <t>Truckværnsfuge Dana MS</t>
  </si>
  <si>
    <t>45.31</t>
  </si>
  <si>
    <t>Truckværnsfuge Ljungdahl Pu</t>
  </si>
  <si>
    <t>45.32</t>
  </si>
  <si>
    <t>Truckværnsfuge Ljungdahl MS</t>
  </si>
  <si>
    <t>Truckværnsfuge Dana silicone</t>
  </si>
  <si>
    <t>Roskilde Fugeteknik as</t>
  </si>
  <si>
    <t>timelønsarb. Kun efter aftale</t>
  </si>
  <si>
    <t>Kun ifølge aftale</t>
  </si>
  <si>
    <t>Oversigt - varekategorier</t>
  </si>
  <si>
    <t>----------</t>
  </si>
  <si>
    <t>3.43</t>
  </si>
  <si>
    <t>Gulvfuge Dana 553</t>
  </si>
  <si>
    <t>24.43</t>
  </si>
  <si>
    <t>v. meterarb.</t>
  </si>
  <si>
    <t>v. timearb</t>
  </si>
  <si>
    <t>24.44</t>
  </si>
  <si>
    <t>-------</t>
  </si>
  <si>
    <t>--------------------------------------------------------</t>
  </si>
  <si>
    <t>-------------------------------</t>
  </si>
  <si>
    <t>Nummer</t>
  </si>
  <si>
    <t>46.31</t>
  </si>
  <si>
    <t>46.32</t>
  </si>
  <si>
    <t>1.46</t>
  </si>
  <si>
    <t>1.47</t>
  </si>
  <si>
    <t>6.47</t>
  </si>
  <si>
    <t>24.47</t>
  </si>
  <si>
    <t>Forbrug af fugemasse Dana ms</t>
  </si>
  <si>
    <t>Disse retningslinier følges fra 13. januar 2014</t>
  </si>
  <si>
    <t>pr. nat, der følger efter en arbejdsdag</t>
  </si>
  <si>
    <t xml:space="preserve">Hvis man f.eks vælger at køre over søndag for at være klar mandag morgen, udbetales altså ikke </t>
  </si>
  <si>
    <t>diæter for natten mellem søndag og mandag.</t>
  </si>
  <si>
    <t>Timeløn/overarbejde</t>
  </si>
  <si>
    <t>3 timer og 100 % for efterfølgende timer.</t>
  </si>
  <si>
    <t xml:space="preserve">Ved timelønsarbejde på lørdage udbetales et tillæg på 50% for de første 3 timer og 100% </t>
  </si>
  <si>
    <t>for efterfølgende timer.</t>
  </si>
  <si>
    <t>Ved timelønsarbejde på søndage udbetales et tillæg på 100% for alle timer.</t>
  </si>
  <si>
    <r>
      <t xml:space="preserve">Ved </t>
    </r>
    <r>
      <rPr>
        <b/>
        <sz val="10"/>
        <rFont val="Arial"/>
        <family val="2"/>
      </rPr>
      <t>akkordarbejde</t>
    </r>
    <r>
      <rPr>
        <sz val="10"/>
        <rFont val="Arial"/>
        <family val="2"/>
      </rPr>
      <t xml:space="preserve"> ud over normal arbejdstid udbetales akkordlønnen plus et tillæg på 50% af </t>
    </r>
  </si>
  <si>
    <t>Timelønsarbejde - varenr. 7.</t>
  </si>
  <si>
    <t xml:space="preserve">Der udbetales kun løn, hvis der på ugesedlen er gjort rede for, </t>
  </si>
  <si>
    <t>hvilken type arbejde der er udført.</t>
  </si>
  <si>
    <t>Satser og aftaler iflg. Bygge- og anlægsoverenskomst</t>
  </si>
  <si>
    <t>mellem Dansk Byggeri og Fagligt Fælles Forbund</t>
  </si>
  <si>
    <t xml:space="preserve">Overnatning </t>
  </si>
  <si>
    <t>normal timeløn (= 90 kr.) for de første 3 timer og 100% (= 180 kr) for efterfølgende timer</t>
  </si>
  <si>
    <t>Ved arbejde på timeløn udbetales 180 kr. pr. time uanset hvor i landet, man befinder sig.</t>
  </si>
  <si>
    <t>Ved timelønsarbejde ud over 8 timer mandag - fredag udbetales et tillæg på 50% for de første</t>
  </si>
  <si>
    <t>NOVO NORDISK AS</t>
  </si>
  <si>
    <t>Redigeret 08.09.2014</t>
  </si>
  <si>
    <t>Ved overnatning andre steder udbetales fuldt udlæg på 663 kr.</t>
  </si>
  <si>
    <t>Ved overnatning i forbindelse med arbejde, hvor der stilles bolig til rådighed - udbetales 464 kr.</t>
  </si>
  <si>
    <t>Roskild</t>
  </si>
  <si>
    <t>Stamdat</t>
  </si>
  <si>
    <t>a for ordre</t>
  </si>
  <si>
    <t>24.30</t>
  </si>
  <si>
    <t>Alm fuge Dana Interiør</t>
  </si>
  <si>
    <t>13.41</t>
  </si>
  <si>
    <t>22.41</t>
  </si>
  <si>
    <t>Musholmvej 100 Korsør</t>
  </si>
  <si>
    <t>6.34</t>
  </si>
  <si>
    <t>Ekstraforbrug Dana Interiør</t>
  </si>
  <si>
    <t>PETER VOGNSEN</t>
  </si>
  <si>
    <t>Novo Hillerød 25 K po 7770047208</t>
  </si>
  <si>
    <t>NORISOL A/S</t>
  </si>
  <si>
    <t>pr. 19/06</t>
  </si>
  <si>
    <t>Alm. fuge Dana PU</t>
  </si>
  <si>
    <t>Alm. fuge m.bagstop Dana Silicone</t>
  </si>
  <si>
    <t>Alm fuge Dana fugelim 524</t>
  </si>
  <si>
    <t>1.37</t>
  </si>
  <si>
    <t>Alm. Fuge SABA Eco Seal Bio</t>
  </si>
  <si>
    <t>Fugning med kundens eget Illmodbånd</t>
  </si>
  <si>
    <t>Alm fuge Danaseal Constr. 515 (byggesilicone)</t>
  </si>
  <si>
    <t>1.48</t>
  </si>
  <si>
    <t>Alm fuge Dana Syntoseal 548</t>
  </si>
  <si>
    <t>2.21</t>
  </si>
  <si>
    <t>Alm fuge med affedtning Dana PU</t>
  </si>
  <si>
    <t>2.23</t>
  </si>
  <si>
    <t>Alm. fuge m. affedtn. Silicone</t>
  </si>
  <si>
    <t>2.34</t>
  </si>
  <si>
    <t>Alm. fuge med affedtning Dana Interiør</t>
  </si>
  <si>
    <t>Gulv/væg fuge Sika 11 fc</t>
  </si>
  <si>
    <t>Gulv/væg fuge Sika Pro 3</t>
  </si>
  <si>
    <t>3.17</t>
  </si>
  <si>
    <t>Gulv/væg fuge Sika TS Plus</t>
  </si>
  <si>
    <t>3.19</t>
  </si>
  <si>
    <t>Gulv/væg fuge Saba Floor</t>
  </si>
  <si>
    <t>3.21</t>
  </si>
  <si>
    <t>Gulv/væg fuge Dana pu</t>
  </si>
  <si>
    <t>3.22</t>
  </si>
  <si>
    <t>Gulv/væg fuge Dana ms</t>
  </si>
  <si>
    <t>3.37</t>
  </si>
  <si>
    <t>Gulv/væg fuge Ecoseal Bio</t>
  </si>
  <si>
    <t>P-dæk Saba Seal selvudf.</t>
  </si>
  <si>
    <t>Dilatationsfuge Sika TS Plus</t>
  </si>
  <si>
    <t>P-dæk Saba Floor</t>
  </si>
  <si>
    <t>5.21</t>
  </si>
  <si>
    <t>Dilatationsfuge Dana pu</t>
  </si>
  <si>
    <t>5.76</t>
  </si>
  <si>
    <t>DilatationsfugeSaba Seal MBT selvudflydende</t>
  </si>
  <si>
    <t>6.17</t>
  </si>
  <si>
    <t>Ekstraforbrug Sika TS Plus</t>
  </si>
  <si>
    <t>6.21</t>
  </si>
  <si>
    <t>Ekstraforbrug Dana pu</t>
  </si>
  <si>
    <t>Ekstraforbrug af brandfuge</t>
  </si>
  <si>
    <t>6.37</t>
  </si>
  <si>
    <t>Ekstraforbrug SABA Ecoseal Bio</t>
  </si>
  <si>
    <t>6.43</t>
  </si>
  <si>
    <t>Ekstraforbrug Dana gulvfugemasse 553</t>
  </si>
  <si>
    <t>Ekstraforbrug Danaseal Constr. 515 (byggesilicone)</t>
  </si>
  <si>
    <t>6.48</t>
  </si>
  <si>
    <t>Ekstraforbrug Dana Syntoseal 548</t>
  </si>
  <si>
    <t>Overtid 100%</t>
  </si>
  <si>
    <t>8.21</t>
  </si>
  <si>
    <t>Loftfuger Dana pu</t>
  </si>
  <si>
    <t>Diæter fuldt udlæg</t>
  </si>
  <si>
    <t>9.3</t>
  </si>
  <si>
    <t>Diæter - overnatning i lejlighed Taastrup</t>
  </si>
  <si>
    <t>9.4</t>
  </si>
  <si>
    <t>Ydelser u. moms - lande udenfor EU</t>
  </si>
  <si>
    <t>Varesalg uden moms</t>
  </si>
  <si>
    <t>11.21</t>
  </si>
  <si>
    <t>Alm fuge med isolering Dana pu</t>
  </si>
  <si>
    <t xml:space="preserve">Siliconefuge </t>
  </si>
  <si>
    <t>Siliconefuge  Dana</t>
  </si>
  <si>
    <t>13.21</t>
  </si>
  <si>
    <t>Trekantfuger Dana pu</t>
  </si>
  <si>
    <t>Trekantfuger Dana Silicone</t>
  </si>
  <si>
    <t>13.34</t>
  </si>
  <si>
    <t>Trekantfuger Dana Interiør</t>
  </si>
  <si>
    <t>Udskiftning af fuger sikasil X</t>
  </si>
  <si>
    <t>Udskiftning af fuger Sika TS plus</t>
  </si>
  <si>
    <t>14.21</t>
  </si>
  <si>
    <t>Udskiftning fuger Dana pu</t>
  </si>
  <si>
    <t>Udskiftning fuger Dana ms</t>
  </si>
  <si>
    <t>Udskiftning fuger Dana Silicone</t>
  </si>
  <si>
    <t>Udskiftn. fuger Ljungdahl pu</t>
  </si>
  <si>
    <t>Udskiftn. fuger Ljungdahl ms</t>
  </si>
  <si>
    <t>Panelfuge</t>
  </si>
  <si>
    <t>21.21</t>
  </si>
  <si>
    <t>Panelfuge Dana pu</t>
  </si>
  <si>
    <t>21.22</t>
  </si>
  <si>
    <t>Panelfuge Dana ms</t>
  </si>
  <si>
    <t>Forsegling Dana pu</t>
  </si>
  <si>
    <t>22.22</t>
  </si>
  <si>
    <t>Forsegling Dana ms</t>
  </si>
  <si>
    <t>22.23</t>
  </si>
  <si>
    <t>22.32</t>
  </si>
  <si>
    <t>Forsegling Ljungdahl ms</t>
  </si>
  <si>
    <t>22.37</t>
  </si>
  <si>
    <t>Forsegling Ecoseal Bio</t>
  </si>
  <si>
    <t>23.21</t>
  </si>
  <si>
    <t>Alm fuge sandstrøget Dana pu</t>
  </si>
  <si>
    <t>23.5</t>
  </si>
  <si>
    <t>Sandstrygning</t>
  </si>
  <si>
    <t>Forbrug af fugemasse Dana pu</t>
  </si>
  <si>
    <t>Forbrug silicone 600 ml poser</t>
  </si>
  <si>
    <t>Forbrug af fugemasse Dana fugelim 524</t>
  </si>
  <si>
    <t>Forbrug  fugemasse Dana Interiør</t>
  </si>
  <si>
    <t>Forbrug fugemasse SABA Ecoseal Bio</t>
  </si>
  <si>
    <t>Forbrug fugems. Soudal Silirub Cleanroom</t>
  </si>
  <si>
    <t>Forbrug gulvfugemasse Dana 553</t>
  </si>
  <si>
    <t>Forbrug MIRA silicone</t>
  </si>
  <si>
    <t>24.45</t>
  </si>
  <si>
    <r>
      <t>Forbr. fugemasse Danaseal Constr. 515</t>
    </r>
    <r>
      <rPr>
        <sz val="7"/>
        <rFont val="Arial"/>
        <family val="2"/>
      </rPr>
      <t xml:space="preserve"> (Byggesilicone)</t>
    </r>
  </si>
  <si>
    <t>24.48</t>
  </si>
  <si>
    <t>Forbrug fugemasse Dana Syntoseal 548</t>
  </si>
  <si>
    <t>Forbrug Intumex RS manchet</t>
  </si>
  <si>
    <t>24.76</t>
  </si>
  <si>
    <t>Forbrug Saba Seal MBT 450 ml</t>
  </si>
  <si>
    <t>24.77</t>
  </si>
  <si>
    <t>Forbrug Saba Seal selvudflydende sæt</t>
  </si>
  <si>
    <t>24.78</t>
  </si>
  <si>
    <t>Forbrug Saba Seal MBT - liter</t>
  </si>
  <si>
    <t>liter</t>
  </si>
  <si>
    <t>24.79</t>
  </si>
  <si>
    <t>Forbrug Saba Sealer Fast</t>
  </si>
  <si>
    <t xml:space="preserve">Tilbagetrukne fuger Velfac </t>
  </si>
  <si>
    <t>25.21</t>
  </si>
  <si>
    <t>Tilbagetrukne fuger Dana pu</t>
  </si>
  <si>
    <t>Tilbagetrukne fuger Dana ms</t>
  </si>
  <si>
    <t>Tilbagetrukne fuger Ljungdahl pu</t>
  </si>
  <si>
    <t>Tilbagetrukne fuger Ljungdahl ms</t>
  </si>
  <si>
    <t>Tilbagegang</t>
  </si>
  <si>
    <t>Dræn styk</t>
  </si>
  <si>
    <t>Stk</t>
  </si>
  <si>
    <t>29.11</t>
  </si>
  <si>
    <t>Dræn tillæg meter</t>
  </si>
  <si>
    <t>Leje af trailerlift 16,5 meter</t>
  </si>
  <si>
    <t>dage</t>
  </si>
  <si>
    <t>Bomlift 23 meter - leje pr. dag</t>
  </si>
  <si>
    <t>35.2</t>
  </si>
  <si>
    <t>Saxlift - leje pr. dag</t>
  </si>
  <si>
    <t>42.21</t>
  </si>
  <si>
    <t>Alm fuge Dana PU m. brandskum</t>
  </si>
  <si>
    <t>43.21</t>
  </si>
  <si>
    <t>Alm fugeDana pu m. skum</t>
  </si>
  <si>
    <t>43.47</t>
  </si>
  <si>
    <t>Alm fuge Danaseal Constr. 515 m.skum</t>
  </si>
  <si>
    <t>45.21</t>
  </si>
  <si>
    <t>Truckværnsfuge Dana PU</t>
  </si>
  <si>
    <t>45.23</t>
  </si>
  <si>
    <t>Alm fuge Ljungdahl pu m skum og dræn</t>
  </si>
  <si>
    <t>Alm fuge Ljungdahl ms m skum og dræn</t>
  </si>
  <si>
    <t>Alm. fuge m. bagstop</t>
  </si>
  <si>
    <t>Alm. fuge med bagstop og affedtning</t>
  </si>
  <si>
    <t>3.13</t>
  </si>
  <si>
    <t>6.64</t>
  </si>
  <si>
    <t>6.67</t>
  </si>
  <si>
    <t>Ekstraforbrug Dana Fireguard S 564</t>
  </si>
  <si>
    <t>Ekstraforbrug Dana Fireguard MS 567</t>
  </si>
  <si>
    <t>24.66</t>
  </si>
  <si>
    <t>Forbrug Dana Fireguard S 564</t>
  </si>
  <si>
    <t>24.67</t>
  </si>
  <si>
    <t>Forbrug Dana Fireguard MS 567</t>
  </si>
  <si>
    <t>34.64</t>
  </si>
  <si>
    <t>34.67</t>
  </si>
  <si>
    <t>Brandfuge Dana Fireguard S 564</t>
  </si>
  <si>
    <t>Forsegling Fødevarefugems. Dana FDA</t>
  </si>
  <si>
    <t>Alm. fuge vet.fugemasse Dana FDA</t>
  </si>
  <si>
    <t>Ekstraforbrug af vet.fugemasse Dana FDA</t>
  </si>
  <si>
    <t>Trekantfuger Fødevarefugems. Dana FDA</t>
  </si>
  <si>
    <t xml:space="preserve">Forbrug vet.fugemasse Dana FDA </t>
  </si>
  <si>
    <t>24.20</t>
  </si>
  <si>
    <t>Forbrug fugemasse Dana Montage 292</t>
  </si>
  <si>
    <t>6.20</t>
  </si>
  <si>
    <t>Ekstraforbrug Dana Montage 292</t>
  </si>
  <si>
    <t>3.20</t>
  </si>
  <si>
    <t>Gulv/væg fuge Dana Montage 292</t>
  </si>
  <si>
    <t>1.20</t>
  </si>
  <si>
    <t>Alm. fuge Dana Montage 292</t>
  </si>
  <si>
    <t>4.23</t>
  </si>
  <si>
    <t>5.13</t>
  </si>
  <si>
    <t>Dilatationsfuge Sika 11fc</t>
  </si>
  <si>
    <t>42.38</t>
  </si>
  <si>
    <t>Dato 20.10.2015</t>
  </si>
  <si>
    <t>Fuge</t>
  </si>
  <si>
    <t>Marievej 15 Espergærde</t>
  </si>
  <si>
    <t>BB FUGEENTREPRISE APS</t>
  </si>
  <si>
    <t>Omfugning af vinduer</t>
  </si>
  <si>
    <t>Reklamationer og mangeludbedr.u/b</t>
  </si>
  <si>
    <t>ROSKILDE FUGTEKNIK</t>
  </si>
  <si>
    <t>Panum - Blegdamsvej København N</t>
  </si>
  <si>
    <t>LABFLEX</t>
  </si>
  <si>
    <t>Kong Valdemars Vej 76 Roskilde</t>
  </si>
  <si>
    <t>BERIT JENSEN</t>
  </si>
  <si>
    <t>HØPFNER APS</t>
  </si>
  <si>
    <t>Fuge laboratorier</t>
  </si>
  <si>
    <t>Faktura Panum</t>
  </si>
  <si>
    <t>Panum - ekstraarbejde</t>
  </si>
  <si>
    <t>Fugning af vinduer</t>
  </si>
  <si>
    <t>ELINDCO BYGGEFIRMA AS</t>
  </si>
  <si>
    <t>Brandfuge Dana Fireguard MS 567</t>
  </si>
  <si>
    <t>Fuge div.</t>
  </si>
  <si>
    <t>1.24</t>
  </si>
  <si>
    <t>Alm. fuge Dana MS udvendig</t>
  </si>
  <si>
    <t>Alm. fuge Dana MS indvendig</t>
  </si>
  <si>
    <t>pr. 21/10</t>
  </si>
  <si>
    <t>Fuge hus aconto pr. 21/10</t>
  </si>
  <si>
    <t>Novo Bagsværd bygn. R1 - PO 4400069038N</t>
  </si>
  <si>
    <t>Novo Måløv B4 - julenedluk</t>
  </si>
  <si>
    <t>Hejreskovvej 10A Kvistgård</t>
  </si>
  <si>
    <t>BAVARIAN NORDIC AS</t>
  </si>
  <si>
    <t>Kubehusene Ørestads Boulevard Kbh S.</t>
  </si>
  <si>
    <t>Novo Kalundborg bygn. ED2</t>
  </si>
  <si>
    <t>Mærsk-Bygningen Blegdamsvej Kbh N sag: 8795</t>
  </si>
  <si>
    <t>JUUL &amp; NIELSEN AS</t>
  </si>
  <si>
    <t>Fugning af døre</t>
  </si>
  <si>
    <t>Tagensvej 135 København NV sag: 10. 125</t>
  </si>
  <si>
    <t>NRE GROUP AS</t>
  </si>
  <si>
    <t>ELEVATOR BUE</t>
  </si>
  <si>
    <t>Agern Allé 9 Hørsholm</t>
  </si>
  <si>
    <t>CHR HANSEN HVIDOVRE</t>
  </si>
  <si>
    <t>Bistruphøj 2 st th Roskilde</t>
  </si>
  <si>
    <t>INGER THOMSEN</t>
  </si>
  <si>
    <t>Fuge pr. 25/11</t>
  </si>
  <si>
    <t>Kastanievej 8 Rungsted Kyst</t>
  </si>
  <si>
    <t>TERP  CO APS</t>
  </si>
  <si>
    <t>Novo Måløv bygn. B4</t>
  </si>
  <si>
    <t>Fuge plade</t>
  </si>
  <si>
    <t>KOPP SORØ TØMRER  SNEDKER AS</t>
  </si>
  <si>
    <t>Robert Jacobsens Vej 10 København S</t>
  </si>
  <si>
    <t>HTH KØKKENER</t>
  </si>
  <si>
    <t>Fuge i køkkener</t>
  </si>
  <si>
    <t>Sønderstrupvej 22 Tølløse</t>
  </si>
  <si>
    <t>JØRGEN FRIIS POULSEN</t>
  </si>
  <si>
    <t>Fugning</t>
  </si>
  <si>
    <t>Novo Bagsværd bygn. 1T PO. 4400074151</t>
  </si>
  <si>
    <t>Fuge lamper/dækplader pr.16/12</t>
  </si>
  <si>
    <t>Dronning Margrethesvej 8 Roskilde</t>
  </si>
  <si>
    <t>CURACON AS</t>
  </si>
  <si>
    <t>Holger Danskes Vej 12-18 Frederiksberg</t>
  </si>
  <si>
    <t>ALPHA TØMRERENTREPRISE APS</t>
  </si>
  <si>
    <t>Fuge kældervinduer</t>
  </si>
  <si>
    <t>Kalundborg PIA-III PO 7770051902</t>
  </si>
  <si>
    <t>Fugning pr.</t>
  </si>
  <si>
    <t>Kalundborgvej 58 Holbæk</t>
  </si>
  <si>
    <t>Fuge trappe + ved døre</t>
  </si>
  <si>
    <t>Fugning pr. 16/12</t>
  </si>
  <si>
    <t>Langagervej 15A Roskilde</t>
  </si>
  <si>
    <t>BIRGITTE JENSEN</t>
  </si>
  <si>
    <t>Fuge bad + køkken</t>
  </si>
  <si>
    <t>Novo Bagsværd bygn. 1T - PO 4400074638</t>
  </si>
  <si>
    <t>Fugning efter aftale 23/12</t>
  </si>
  <si>
    <t>Novo Hillerød</t>
  </si>
  <si>
    <t>BREDAHL KRISTENSEN AS</t>
  </si>
  <si>
    <t>1- års gennemgang</t>
  </si>
  <si>
    <t>Phillip heymans Alle 1 Hellerup.</t>
  </si>
  <si>
    <t>NCC DANMARK AS</t>
  </si>
  <si>
    <t>Tværvej 3 Viby Sjælland</t>
  </si>
  <si>
    <t>FAMILIEHUSE AS</t>
  </si>
  <si>
    <t>Fugning af hus</t>
  </si>
  <si>
    <t>01,17,xxx</t>
  </si>
  <si>
    <t>01-17 12:30  Side 1</t>
  </si>
  <si>
    <t>Bagsværd</t>
  </si>
  <si>
    <t>MIKKELSEN MURERMESTER APS</t>
  </si>
  <si>
    <t>Bad</t>
  </si>
  <si>
    <t>Blågårdsvej 100 Greve</t>
  </si>
  <si>
    <t>Fuge karme</t>
  </si>
  <si>
    <t>Ellehammersvej 20 Kastrup</t>
  </si>
  <si>
    <t>BELÆGNINGSTEKNIK Aps.</t>
  </si>
  <si>
    <t>Elmevej 36 - 40 Kundby</t>
  </si>
  <si>
    <t>Jernholmen 1-27 Hvidovre</t>
  </si>
  <si>
    <t>Gennemgang af fuger</t>
  </si>
  <si>
    <t>Fuge vinduer/døre indv.</t>
  </si>
  <si>
    <t>Fuge trappe</t>
  </si>
  <si>
    <t>Fuge pr. 30/12</t>
  </si>
  <si>
    <t>Soldraget 48 Birkerød</t>
  </si>
  <si>
    <t>MP CONSTRUCTION AS</t>
  </si>
  <si>
    <t>Fuge vinduer + bad</t>
  </si>
  <si>
    <t>Strandjægervej 28 Dragør</t>
  </si>
  <si>
    <t>MICHAEL MIKKELSEN</t>
  </si>
  <si>
    <t>Ja</t>
  </si>
  <si>
    <t>MICHAEL NIELSEN</t>
  </si>
  <si>
    <t>Tagensvej 135 København</t>
  </si>
  <si>
    <t>Fugning af karme</t>
  </si>
  <si>
    <t>Fuge vinduer indv. pr. 31/12</t>
  </si>
  <si>
    <t>e Fugeteknik                                                      Dato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</si>
</sst>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
    <numFmt numFmtId="165" formatCode="dd\.mm\.yy;@"/>
  </numFmts>
  <fonts count="18" x14ac:knownFonts="1">
    <font>
      <sz val="10"/>
      <name val="Arial"/>
    </font>
    <font>
      <sz val="10"/>
      <name val="Arial"/>
    </font>
    <font>
      <sz val="9"/>
      <name val="Arial"/>
      <family val="2"/>
    </font>
    <font>
      <sz val="8"/>
      <name val="Arial"/>
      <family val="2"/>
    </font>
    <font>
      <sz val="9"/>
      <name val="Arial"/>
      <family val="2"/>
    </font>
    <font>
      <sz val="8.5"/>
      <name val="Arial"/>
      <family val="2"/>
    </font>
    <font>
      <sz val="10"/>
      <name val="Arial"/>
      <family val="2"/>
    </font>
    <font>
      <b/>
      <sz val="9"/>
      <name val="Arial"/>
      <family val="2"/>
    </font>
    <font>
      <b/>
      <sz val="9"/>
      <color indexed="9"/>
      <name val="Arial"/>
      <family val="2"/>
    </font>
    <font>
      <i/>
      <sz val="9"/>
      <name val="Arial"/>
      <family val="2"/>
    </font>
    <font>
      <sz val="8"/>
      <name val="Arial"/>
      <family val="2"/>
    </font>
    <font>
      <b/>
      <sz val="8"/>
      <color indexed="9"/>
      <name val="Arial"/>
      <family val="2"/>
    </font>
    <font>
      <b/>
      <sz val="12"/>
      <name val="Arial"/>
      <family val="2"/>
    </font>
    <font>
      <sz val="12"/>
      <name val="Arial"/>
      <family val="2"/>
    </font>
    <font>
      <b/>
      <sz val="10"/>
      <name val="Arial"/>
      <family val="2"/>
    </font>
    <font>
      <b/>
      <sz val="14"/>
      <name val="Arial"/>
      <family val="2"/>
    </font>
    <font>
      <sz val="7"/>
      <name val="Arial"/>
      <family val="2"/>
    </font>
    <font>
      <b/>
      <sz val="8"/>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0" fontId="4" fillId="0" borderId="0" xfId="0" applyFont="1"/>
    <xf numFmtId="0" fontId="5" fillId="0" borderId="0" xfId="0" applyFont="1" applyFill="1" applyAlignment="1">
      <alignment horizontal="left"/>
    </xf>
    <xf numFmtId="0" fontId="4" fillId="0" borderId="0" xfId="0" applyFont="1" applyBorder="1"/>
    <xf numFmtId="0" fontId="2" fillId="0" borderId="0" xfId="0" applyFont="1"/>
    <xf numFmtId="0" fontId="7" fillId="0" borderId="0" xfId="0" applyFont="1"/>
    <xf numFmtId="164" fontId="7" fillId="0" borderId="0" xfId="0" applyNumberFormat="1" applyFont="1"/>
    <xf numFmtId="0" fontId="7" fillId="0" borderId="0" xfId="0" applyNumberFormat="1" applyFont="1"/>
    <xf numFmtId="0" fontId="2" fillId="0" borderId="0" xfId="0" applyNumberFormat="1" applyFont="1"/>
    <xf numFmtId="2" fontId="7" fillId="0" borderId="0" xfId="0" applyNumberFormat="1" applyFont="1"/>
    <xf numFmtId="49" fontId="7" fillId="0" borderId="0" xfId="0" applyNumberFormat="1" applyFont="1"/>
    <xf numFmtId="0" fontId="8" fillId="2" borderId="1" xfId="0" applyFont="1" applyFill="1" applyBorder="1" applyAlignment="1">
      <alignment horizontal="center"/>
    </xf>
    <xf numFmtId="164" fontId="8"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Font="1" applyBorder="1"/>
    <xf numFmtId="164" fontId="2" fillId="0" borderId="5" xfId="0" applyNumberFormat="1" applyFont="1" applyBorder="1"/>
    <xf numFmtId="0" fontId="2" fillId="0" borderId="1" xfId="0" applyNumberFormat="1" applyFont="1" applyBorder="1"/>
    <xf numFmtId="0" fontId="2" fillId="0" borderId="4" xfId="0" applyNumberFormat="1" applyFont="1" applyBorder="1"/>
    <xf numFmtId="2" fontId="2" fillId="0" borderId="4" xfId="0" applyNumberFormat="1" applyFont="1" applyBorder="1"/>
    <xf numFmtId="2" fontId="2" fillId="0" borderId="1" xfId="0" applyNumberFormat="1" applyFont="1" applyBorder="1"/>
    <xf numFmtId="0" fontId="2" fillId="0" borderId="1" xfId="0" applyFont="1" applyBorder="1"/>
    <xf numFmtId="0" fontId="2" fillId="0" borderId="1" xfId="0" quotePrefix="1" applyNumberFormat="1" applyFont="1" applyBorder="1"/>
    <xf numFmtId="0" fontId="9" fillId="0" borderId="0" xfId="0" applyFont="1"/>
    <xf numFmtId="0" fontId="2" fillId="0" borderId="6" xfId="0" applyFont="1" applyBorder="1"/>
    <xf numFmtId="0" fontId="2" fillId="0" borderId="6" xfId="0" quotePrefix="1" applyNumberFormat="1" applyFont="1" applyBorder="1"/>
    <xf numFmtId="0" fontId="2" fillId="0" borderId="6" xfId="0" applyNumberFormat="1" applyFont="1" applyBorder="1"/>
    <xf numFmtId="2" fontId="2" fillId="0" borderId="6" xfId="0" applyNumberFormat="1" applyFont="1" applyBorder="1"/>
    <xf numFmtId="164" fontId="2" fillId="0" borderId="7" xfId="0" applyNumberFormat="1" applyFont="1" applyBorder="1"/>
    <xf numFmtId="0" fontId="2" fillId="0" borderId="7" xfId="0" applyNumberFormat="1" applyFont="1" applyBorder="1"/>
    <xf numFmtId="2" fontId="2" fillId="0" borderId="7" xfId="0" applyNumberFormat="1" applyFont="1" applyBorder="1"/>
    <xf numFmtId="0" fontId="2" fillId="0" borderId="4" xfId="0" quotePrefix="1" applyNumberFormat="1" applyFont="1" applyBorder="1"/>
    <xf numFmtId="0" fontId="2" fillId="0" borderId="8" xfId="0" applyFont="1" applyBorder="1"/>
    <xf numFmtId="0" fontId="2" fillId="0" borderId="7" xfId="0" applyFont="1" applyBorder="1"/>
    <xf numFmtId="164" fontId="2" fillId="0" borderId="0" xfId="0" applyNumberFormat="1" applyFont="1"/>
    <xf numFmtId="2" fontId="2" fillId="0" borderId="0" xfId="0" applyNumberFormat="1" applyFont="1"/>
    <xf numFmtId="164" fontId="2" fillId="0" borderId="2" xfId="0" applyNumberFormat="1" applyFont="1" applyBorder="1"/>
    <xf numFmtId="0" fontId="10" fillId="0" borderId="0" xfId="0" applyFont="1"/>
    <xf numFmtId="43" fontId="4" fillId="0" borderId="0" xfId="1" applyFont="1"/>
    <xf numFmtId="0" fontId="2" fillId="0" borderId="9" xfId="0" applyNumberFormat="1" applyFont="1" applyBorder="1"/>
    <xf numFmtId="0" fontId="2" fillId="0" borderId="10" xfId="0" applyNumberFormat="1" applyFont="1" applyBorder="1"/>
    <xf numFmtId="0" fontId="4" fillId="0" borderId="0" xfId="0" applyFont="1" applyAlignment="1">
      <alignment horizontal="right"/>
    </xf>
    <xf numFmtId="0" fontId="2" fillId="0" borderId="0" xfId="0" applyFont="1" applyAlignment="1">
      <alignment horizontal="right"/>
    </xf>
    <xf numFmtId="0" fontId="4" fillId="0" borderId="0" xfId="0" applyFont="1" applyBorder="1" applyAlignment="1">
      <alignment horizontal="right"/>
    </xf>
    <xf numFmtId="0" fontId="4" fillId="0" borderId="0" xfId="0" applyNumberFormat="1" applyFont="1" applyAlignment="1">
      <alignment horizontal="left"/>
    </xf>
    <xf numFmtId="0" fontId="10" fillId="0" borderId="0" xfId="0" applyNumberFormat="1" applyFont="1" applyAlignment="1">
      <alignment horizontal="left"/>
    </xf>
    <xf numFmtId="43" fontId="5" fillId="0" borderId="0" xfId="1" applyFont="1" applyFill="1" applyAlignment="1">
      <alignment horizontal="left"/>
    </xf>
    <xf numFmtId="43" fontId="10" fillId="0" borderId="0" xfId="1" applyFont="1"/>
    <xf numFmtId="0" fontId="10" fillId="0" borderId="0" xfId="0" applyFont="1" applyBorder="1"/>
    <xf numFmtId="43" fontId="10" fillId="0" borderId="0" xfId="1" applyFont="1" applyBorder="1"/>
    <xf numFmtId="0" fontId="7" fillId="0" borderId="0" xfId="0" applyNumberFormat="1" applyFont="1" applyAlignment="1">
      <alignment horizontal="left"/>
    </xf>
    <xf numFmtId="0" fontId="7" fillId="0" borderId="0" xfId="0" applyFont="1" applyAlignment="1">
      <alignment horizontal="left"/>
    </xf>
    <xf numFmtId="0" fontId="10" fillId="0" borderId="3" xfId="0" applyNumberFormat="1" applyFont="1" applyBorder="1"/>
    <xf numFmtId="0" fontId="11" fillId="2" borderId="1" xfId="0" applyNumberFormat="1" applyFont="1" applyFill="1" applyBorder="1" applyAlignment="1">
      <alignment horizontal="center"/>
    </xf>
    <xf numFmtId="2" fontId="11" fillId="2" borderId="1" xfId="0" applyNumberFormat="1" applyFont="1" applyFill="1" applyBorder="1" applyAlignment="1">
      <alignment horizontal="center"/>
    </xf>
    <xf numFmtId="0" fontId="12" fillId="0" borderId="0" xfId="0" applyFont="1"/>
    <xf numFmtId="0" fontId="13" fillId="0" borderId="0" xfId="0" applyFont="1"/>
    <xf numFmtId="0" fontId="14" fillId="0" borderId="0" xfId="0" applyFont="1"/>
    <xf numFmtId="0" fontId="6" fillId="0" borderId="0" xfId="0" applyFont="1"/>
    <xf numFmtId="0" fontId="15" fillId="0" borderId="0" xfId="0" applyFont="1"/>
    <xf numFmtId="0" fontId="3" fillId="0" borderId="0" xfId="0" applyFont="1" applyBorder="1"/>
    <xf numFmtId="0" fontId="3" fillId="0" borderId="0" xfId="0" applyFont="1" applyFill="1" applyAlignment="1">
      <alignment horizontal="left"/>
    </xf>
    <xf numFmtId="0" fontId="16" fillId="0" borderId="0" xfId="0" applyFont="1" applyFill="1" applyAlignment="1">
      <alignment horizontal="left"/>
    </xf>
    <xf numFmtId="0" fontId="3" fillId="0" borderId="0" xfId="0" applyFont="1" applyAlignment="1">
      <alignment horizontal="left"/>
    </xf>
    <xf numFmtId="0" fontId="5" fillId="0" borderId="0" xfId="0" applyFont="1" applyAlignment="1">
      <alignment horizontal="left"/>
    </xf>
    <xf numFmtId="0" fontId="16" fillId="0" borderId="0" xfId="0" applyFont="1" applyAlignment="1">
      <alignment horizontal="left"/>
    </xf>
    <xf numFmtId="0" fontId="5" fillId="0" borderId="0" xfId="0" applyFont="1" applyBorder="1"/>
    <xf numFmtId="0" fontId="16" fillId="0" borderId="0" xfId="0" applyFont="1" applyBorder="1"/>
    <xf numFmtId="0" fontId="7" fillId="0" borderId="0" xfId="0" applyFont="1" applyAlignment="1">
      <alignment horizontal="right"/>
    </xf>
    <xf numFmtId="2" fontId="3" fillId="0" borderId="0" xfId="0" applyNumberFormat="1" applyFont="1" applyBorder="1"/>
    <xf numFmtId="0" fontId="17" fillId="0" borderId="0" xfId="0" applyFont="1" applyFill="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3175</xdr:rowOff>
    </xdr:from>
    <xdr:to>
      <xdr:col>14</xdr:col>
      <xdr:colOff>520718</xdr:colOff>
      <xdr:row>60</xdr:row>
      <xdr:rowOff>2</xdr:rowOff>
    </xdr:to>
    <xdr:sp macro="" textlink="">
      <xdr:nvSpPr>
        <xdr:cNvPr id="1047" name="Text Box 19"/>
        <xdr:cNvSpPr txBox="1">
          <a:spLocks noChangeArrowheads="1"/>
        </xdr:cNvSpPr>
      </xdr:nvSpPr>
      <xdr:spPr bwMode="auto">
        <a:xfrm>
          <a:off x="7239000" y="161925"/>
          <a:ext cx="2895600" cy="89249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queryTables/queryTable1.xml><?xml version="1.0" encoding="utf-8"?>
<queryTable xmlns="http://schemas.openxmlformats.org/spreadsheetml/2006/main" name="sager"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ager_1"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ager_2"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ager_3" connectionId="2"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sager_4" connectionId="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I4" sqref="I4"/>
    </sheetView>
  </sheetViews>
  <sheetFormatPr defaultColWidth="9.1796875" defaultRowHeight="11.5" x14ac:dyDescent="0.25"/>
  <cols>
    <col min="1" max="1" width="5.81640625" style="4" customWidth="1"/>
    <col min="2" max="2" width="43.7265625" style="36" customWidth="1"/>
    <col min="3" max="4" width="7" style="8" customWidth="1"/>
    <col min="5" max="5" width="5.81640625" style="8" customWidth="1"/>
    <col min="6" max="6" width="6" style="8" customWidth="1"/>
    <col min="7" max="7" width="7.81640625" style="37" customWidth="1"/>
    <col min="8" max="8" width="8.54296875" style="37" customWidth="1"/>
    <col min="9" max="9" width="7" style="8" customWidth="1"/>
    <col min="10" max="16384" width="9.1796875" style="4"/>
  </cols>
  <sheetData>
    <row r="1" spans="1:13" x14ac:dyDescent="0.25">
      <c r="A1" s="5"/>
      <c r="B1" s="6" t="s">
        <v>5</v>
      </c>
      <c r="C1" s="7"/>
      <c r="D1" s="7"/>
      <c r="F1" s="9" t="s">
        <v>6</v>
      </c>
      <c r="G1" s="10" t="s">
        <v>629</v>
      </c>
      <c r="H1" s="4"/>
    </row>
    <row r="2" spans="1:13" x14ac:dyDescent="0.25">
      <c r="A2" s="11" t="s">
        <v>76</v>
      </c>
      <c r="B2" s="12" t="s">
        <v>7</v>
      </c>
      <c r="C2" s="55" t="s">
        <v>53</v>
      </c>
      <c r="D2" s="55" t="s">
        <v>23</v>
      </c>
      <c r="E2" s="55" t="s">
        <v>1</v>
      </c>
      <c r="F2" s="55" t="s">
        <v>2</v>
      </c>
      <c r="G2" s="56" t="s">
        <v>3</v>
      </c>
      <c r="H2" s="56" t="s">
        <v>52</v>
      </c>
      <c r="I2" s="55" t="s">
        <v>40</v>
      </c>
      <c r="L2" s="8"/>
    </row>
    <row r="3" spans="1:13" ht="12" thickBot="1" x14ac:dyDescent="0.3">
      <c r="A3" s="13"/>
      <c r="B3" s="14" t="s">
        <v>4</v>
      </c>
      <c r="C3" s="54" t="s">
        <v>332</v>
      </c>
      <c r="D3" s="15"/>
      <c r="E3" s="54" t="s">
        <v>333</v>
      </c>
      <c r="F3" s="15"/>
      <c r="G3" s="16"/>
      <c r="H3" s="16"/>
      <c r="I3" s="41" t="str">
        <f>IF(H3&lt;&gt;0,H3*F3,"")</f>
        <v/>
      </c>
    </row>
    <row r="4" spans="1:13" x14ac:dyDescent="0.25">
      <c r="A4" s="23"/>
      <c r="B4" s="18" t="e">
        <f>CONCATENATE(VLOOKUP(A4,'Alle ordrer'!A:D,2,FALSE)," ",VLOOKUP(A4,'Alle ordrer'!A:D,3,FALSE))</f>
        <v>#N/A</v>
      </c>
      <c r="C4" s="19"/>
      <c r="D4" s="19"/>
      <c r="E4" s="20"/>
      <c r="F4" s="20"/>
      <c r="G4" s="21"/>
      <c r="H4" s="22">
        <f>E4*G4</f>
        <v>0</v>
      </c>
      <c r="I4" s="20"/>
    </row>
    <row r="5" spans="1:13" x14ac:dyDescent="0.25">
      <c r="A5" s="23"/>
      <c r="B5" s="18" t="e">
        <f>CONCATENATE(VLOOKUP(A5,'Alle ordrer'!A:D,2,FALSE)," ",VLOOKUP(A5,'Alle ordrer'!A:D,3,FALSE))</f>
        <v>#N/A</v>
      </c>
      <c r="C5" s="19"/>
      <c r="D5" s="19"/>
      <c r="E5" s="19"/>
      <c r="F5" s="19"/>
      <c r="G5" s="22"/>
      <c r="H5" s="22">
        <f>E5*G5</f>
        <v>0</v>
      </c>
      <c r="I5" s="19"/>
    </row>
    <row r="6" spans="1:13" x14ac:dyDescent="0.25">
      <c r="A6" s="23"/>
      <c r="B6" s="18" t="e">
        <f>CONCATENATE(VLOOKUP(A6,'Alle ordrer'!A:D,2,FALSE)," ",VLOOKUP(A6,'Alle ordrer'!A:D,3,FALSE))</f>
        <v>#N/A</v>
      </c>
      <c r="C6" s="19"/>
      <c r="D6" s="24"/>
      <c r="E6" s="19"/>
      <c r="F6" s="19"/>
      <c r="G6" s="22"/>
      <c r="H6" s="22">
        <f t="shared" ref="H6:H14" si="0">E6*G6</f>
        <v>0</v>
      </c>
      <c r="I6" s="20"/>
    </row>
    <row r="7" spans="1:13" x14ac:dyDescent="0.25">
      <c r="A7" s="23"/>
      <c r="B7" s="18" t="e">
        <f>CONCATENATE(VLOOKUP(A7,'Alle ordrer'!A:D,2,FALSE)," ",VLOOKUP(A7,'Alle ordrer'!A:D,3,FALSE))</f>
        <v>#N/A</v>
      </c>
      <c r="C7" s="24"/>
      <c r="D7" s="24"/>
      <c r="E7" s="19"/>
      <c r="F7" s="19"/>
      <c r="G7" s="22"/>
      <c r="H7" s="22">
        <f t="shared" si="0"/>
        <v>0</v>
      </c>
      <c r="I7" s="19"/>
    </row>
    <row r="8" spans="1:13" x14ac:dyDescent="0.25">
      <c r="A8" s="23"/>
      <c r="B8" s="18" t="e">
        <f>CONCATENATE(VLOOKUP(A8,'Alle ordrer'!A:D,2,FALSE)," ",VLOOKUP(A8,'Alle ordrer'!A:D,3,FALSE))</f>
        <v>#N/A</v>
      </c>
      <c r="C8" s="24"/>
      <c r="D8" s="24"/>
      <c r="E8" s="19"/>
      <c r="F8" s="19"/>
      <c r="G8" s="22"/>
      <c r="H8" s="22">
        <f t="shared" si="0"/>
        <v>0</v>
      </c>
      <c r="I8" s="20"/>
    </row>
    <row r="9" spans="1:13" x14ac:dyDescent="0.25">
      <c r="A9" s="23"/>
      <c r="B9" s="18" t="e">
        <f>CONCATENATE(VLOOKUP(A9,'Alle ordrer'!A:D,2,FALSE)," ",VLOOKUP(A9,'Alle ordrer'!A:D,3,FALSE))</f>
        <v>#N/A</v>
      </c>
      <c r="C9" s="24"/>
      <c r="D9" s="24"/>
      <c r="E9" s="19"/>
      <c r="F9" s="19"/>
      <c r="G9" s="22"/>
      <c r="H9" s="22">
        <f t="shared" si="0"/>
        <v>0</v>
      </c>
      <c r="I9" s="19"/>
    </row>
    <row r="10" spans="1:13" ht="12" x14ac:dyDescent="0.3">
      <c r="A10" s="23"/>
      <c r="B10" s="18" t="e">
        <f>CONCATENATE(VLOOKUP(A10,'Alle ordrer'!A:D,2,FALSE)," ",VLOOKUP(A10,'Alle ordrer'!A:D,3,FALSE))</f>
        <v>#N/A</v>
      </c>
      <c r="C10" s="24"/>
      <c r="D10" s="24"/>
      <c r="E10" s="19"/>
      <c r="F10" s="19"/>
      <c r="G10" s="22"/>
      <c r="H10" s="22">
        <f t="shared" si="0"/>
        <v>0</v>
      </c>
      <c r="I10" s="20"/>
      <c r="M10" s="25"/>
    </row>
    <row r="11" spans="1:13" x14ac:dyDescent="0.25">
      <c r="A11" s="23"/>
      <c r="B11" s="18" t="e">
        <f>CONCATENATE(VLOOKUP(A11,'Alle ordrer'!A:D,2,FALSE)," ",VLOOKUP(A11,'Alle ordrer'!A:D,3,FALSE))</f>
        <v>#N/A</v>
      </c>
      <c r="C11" s="24"/>
      <c r="D11" s="24"/>
      <c r="E11" s="19"/>
      <c r="F11" s="19"/>
      <c r="G11" s="22"/>
      <c r="H11" s="22">
        <f t="shared" si="0"/>
        <v>0</v>
      </c>
      <c r="I11" s="19"/>
    </row>
    <row r="12" spans="1:13" x14ac:dyDescent="0.25">
      <c r="A12" s="23"/>
      <c r="B12" s="18" t="e">
        <f>CONCATENATE(VLOOKUP(A12,'Alle ordrer'!A:D,2,FALSE)," ",VLOOKUP(A12,'Alle ordrer'!A:D,3,FALSE))</f>
        <v>#N/A</v>
      </c>
      <c r="C12" s="24"/>
      <c r="D12" s="24"/>
      <c r="E12" s="19"/>
      <c r="F12" s="19"/>
      <c r="G12" s="22"/>
      <c r="H12" s="22">
        <f t="shared" si="0"/>
        <v>0</v>
      </c>
      <c r="I12" s="20"/>
    </row>
    <row r="13" spans="1:13" x14ac:dyDescent="0.25">
      <c r="A13" s="23"/>
      <c r="B13" s="18" t="e">
        <f>CONCATENATE(VLOOKUP(A13,'Alle ordrer'!A:D,2,FALSE)," ",VLOOKUP(A13,'Alle ordrer'!A:D,3,FALSE))</f>
        <v>#N/A</v>
      </c>
      <c r="C13" s="19"/>
      <c r="D13" s="24"/>
      <c r="E13" s="19"/>
      <c r="F13" s="19"/>
      <c r="G13" s="22"/>
      <c r="H13" s="22">
        <f t="shared" si="0"/>
        <v>0</v>
      </c>
      <c r="I13" s="19"/>
    </row>
    <row r="14" spans="1:13" ht="12" thickBot="1" x14ac:dyDescent="0.3">
      <c r="A14" s="26"/>
      <c r="B14" s="18" t="e">
        <f>CONCATENATE(VLOOKUP(A14,'Alle ordrer'!A:D,2,FALSE)," ",VLOOKUP(A14,'Alle ordrer'!A:D,3,FALSE))</f>
        <v>#N/A</v>
      </c>
      <c r="C14" s="19"/>
      <c r="D14" s="27"/>
      <c r="E14" s="28"/>
      <c r="F14" s="28"/>
      <c r="G14" s="29"/>
      <c r="H14" s="22">
        <f t="shared" si="0"/>
        <v>0</v>
      </c>
      <c r="I14" s="20"/>
    </row>
    <row r="15" spans="1:13" ht="12" thickBot="1" x14ac:dyDescent="0.3">
      <c r="A15" s="13"/>
      <c r="B15" s="30" t="s">
        <v>8</v>
      </c>
      <c r="C15" s="31"/>
      <c r="D15" s="31"/>
      <c r="E15" s="31"/>
      <c r="F15" s="31"/>
      <c r="G15" s="32"/>
      <c r="H15" s="32"/>
      <c r="I15" s="42" t="str">
        <f>IF(H15&lt;&gt;0,H15*F15,"")</f>
        <v/>
      </c>
    </row>
    <row r="16" spans="1:13" x14ac:dyDescent="0.25">
      <c r="A16" s="23"/>
      <c r="B16" s="18" t="e">
        <f>CONCATENATE(VLOOKUP(A16,'Alle ordrer'!A:D,2,FALSE)," ",VLOOKUP(A16,'Alle ordrer'!A:D,3,FALSE))</f>
        <v>#N/A</v>
      </c>
      <c r="C16" s="19"/>
      <c r="D16" s="33"/>
      <c r="E16" s="20"/>
      <c r="F16" s="20"/>
      <c r="G16" s="21"/>
      <c r="H16" s="21">
        <f t="shared" ref="H16:H27" si="1">E16*G16</f>
        <v>0</v>
      </c>
      <c r="I16" s="20"/>
    </row>
    <row r="17" spans="1:9" x14ac:dyDescent="0.25">
      <c r="A17" s="23"/>
      <c r="B17" s="18" t="e">
        <f>CONCATENATE(VLOOKUP(A17,'Alle ordrer'!A:D,2,FALSE)," ",VLOOKUP(A17,'Alle ordrer'!A:D,3,FALSE))</f>
        <v>#N/A</v>
      </c>
      <c r="C17" s="19"/>
      <c r="D17" s="24"/>
      <c r="E17" s="19"/>
      <c r="F17" s="19"/>
      <c r="G17" s="22"/>
      <c r="H17" s="21">
        <f t="shared" si="1"/>
        <v>0</v>
      </c>
      <c r="I17" s="19"/>
    </row>
    <row r="18" spans="1:9" x14ac:dyDescent="0.25">
      <c r="A18" s="23"/>
      <c r="B18" s="18" t="e">
        <f>CONCATENATE(VLOOKUP(A18,'Alle ordrer'!A:D,2,FALSE)," ",VLOOKUP(A18,'Alle ordrer'!A:D,3,FALSE))</f>
        <v>#N/A</v>
      </c>
      <c r="D18" s="24"/>
      <c r="E18" s="19"/>
      <c r="F18" s="19"/>
      <c r="G18" s="22"/>
      <c r="H18" s="21">
        <f t="shared" si="1"/>
        <v>0</v>
      </c>
      <c r="I18" s="20"/>
    </row>
    <row r="19" spans="1:9" x14ac:dyDescent="0.25">
      <c r="A19" s="23"/>
      <c r="B19" s="18" t="e">
        <f>CONCATENATE(VLOOKUP(A19,'Alle ordrer'!A:D,2,FALSE)," ",VLOOKUP(A19,'Alle ordrer'!A:D,3,FALSE))</f>
        <v>#N/A</v>
      </c>
      <c r="C19" s="24"/>
      <c r="D19" s="24"/>
      <c r="E19" s="19"/>
      <c r="F19" s="19"/>
      <c r="G19" s="22"/>
      <c r="H19" s="21">
        <f t="shared" si="1"/>
        <v>0</v>
      </c>
      <c r="I19" s="19"/>
    </row>
    <row r="20" spans="1:9" x14ac:dyDescent="0.25">
      <c r="A20" s="23"/>
      <c r="B20" s="18" t="e">
        <f>CONCATENATE(VLOOKUP(A20,'Alle ordrer'!A:D,2,FALSE)," ",VLOOKUP(A20,'Alle ordrer'!A:D,3,FALSE))</f>
        <v>#N/A</v>
      </c>
      <c r="C20" s="24"/>
      <c r="D20" s="24"/>
      <c r="E20" s="19"/>
      <c r="F20" s="19"/>
      <c r="G20" s="22"/>
      <c r="H20" s="21">
        <f t="shared" si="1"/>
        <v>0</v>
      </c>
      <c r="I20" s="20"/>
    </row>
    <row r="21" spans="1:9" x14ac:dyDescent="0.25">
      <c r="A21" s="23"/>
      <c r="B21" s="18" t="e">
        <f>CONCATENATE(VLOOKUP(A21,'Alle ordrer'!A:D,2,FALSE)," ",VLOOKUP(A21,'Alle ordrer'!A:D,3,FALSE))</f>
        <v>#N/A</v>
      </c>
      <c r="C21" s="24"/>
      <c r="D21" s="24"/>
      <c r="E21" s="19"/>
      <c r="F21" s="19"/>
      <c r="G21" s="22"/>
      <c r="H21" s="21">
        <f t="shared" si="1"/>
        <v>0</v>
      </c>
      <c r="I21" s="20"/>
    </row>
    <row r="22" spans="1:9" x14ac:dyDescent="0.25">
      <c r="A22" s="23"/>
      <c r="B22" s="18" t="e">
        <f>CONCATENATE(VLOOKUP(A22,'Alle ordrer'!A:D,2,FALSE)," ",VLOOKUP(A22,'Alle ordrer'!A:D,3,FALSE))</f>
        <v>#N/A</v>
      </c>
      <c r="C22" s="24"/>
      <c r="D22" s="24"/>
      <c r="E22" s="19"/>
      <c r="F22" s="19"/>
      <c r="G22" s="22"/>
      <c r="H22" s="21">
        <f t="shared" si="1"/>
        <v>0</v>
      </c>
      <c r="I22" s="19"/>
    </row>
    <row r="23" spans="1:9" x14ac:dyDescent="0.25">
      <c r="A23" s="23"/>
      <c r="B23" s="18" t="e">
        <f>CONCATENATE(VLOOKUP(A23,'Alle ordrer'!A:D,2,FALSE)," ",VLOOKUP(A23,'Alle ordrer'!A:D,3,FALSE))</f>
        <v>#N/A</v>
      </c>
      <c r="C23" s="24"/>
      <c r="D23" s="24"/>
      <c r="E23" s="19"/>
      <c r="F23" s="19"/>
      <c r="G23" s="22"/>
      <c r="H23" s="21">
        <f t="shared" si="1"/>
        <v>0</v>
      </c>
      <c r="I23" s="20"/>
    </row>
    <row r="24" spans="1:9" x14ac:dyDescent="0.25">
      <c r="A24" s="23"/>
      <c r="B24" s="18" t="e">
        <f>CONCATENATE(VLOOKUP(A24,'Alle ordrer'!A:D,2,FALSE)," ",VLOOKUP(A24,'Alle ordrer'!A:D,3,FALSE))</f>
        <v>#N/A</v>
      </c>
      <c r="C24" s="24"/>
      <c r="D24" s="19"/>
      <c r="E24" s="19"/>
      <c r="F24" s="19"/>
      <c r="G24" s="22"/>
      <c r="H24" s="21">
        <f t="shared" si="1"/>
        <v>0</v>
      </c>
      <c r="I24" s="19"/>
    </row>
    <row r="25" spans="1:9" x14ac:dyDescent="0.25">
      <c r="A25" s="23"/>
      <c r="B25" s="18" t="e">
        <f>CONCATENATE(VLOOKUP(A25,'Alle ordrer'!A:D,2,FALSE)," ",VLOOKUP(A25,'Alle ordrer'!A:D,3,FALSE))</f>
        <v>#N/A</v>
      </c>
      <c r="C25" s="24"/>
      <c r="D25" s="24"/>
      <c r="E25" s="19"/>
      <c r="F25" s="19"/>
      <c r="G25" s="22"/>
      <c r="H25" s="21">
        <f t="shared" si="1"/>
        <v>0</v>
      </c>
      <c r="I25" s="20"/>
    </row>
    <row r="26" spans="1:9" x14ac:dyDescent="0.25">
      <c r="A26" s="23"/>
      <c r="B26" s="18" t="e">
        <f>CONCATENATE(VLOOKUP(A26,'Alle ordrer'!A:D,2,FALSE)," ",VLOOKUP(A26,'Alle ordrer'!A:D,3,FALSE))</f>
        <v>#N/A</v>
      </c>
      <c r="C26" s="19"/>
      <c r="D26" s="24"/>
      <c r="E26" s="19"/>
      <c r="F26" s="19"/>
      <c r="G26" s="22"/>
      <c r="H26" s="21">
        <f t="shared" si="1"/>
        <v>0</v>
      </c>
      <c r="I26" s="19"/>
    </row>
    <row r="27" spans="1:9" ht="12" thickBot="1" x14ac:dyDescent="0.3">
      <c r="A27" s="23"/>
      <c r="B27" s="18" t="e">
        <f>CONCATENATE(VLOOKUP(A27,'Alle ordrer'!A:D,2,FALSE)," ",VLOOKUP(A27,'Alle ordrer'!A:D,3,FALSE))</f>
        <v>#N/A</v>
      </c>
      <c r="C27" s="19"/>
      <c r="D27" s="27"/>
      <c r="E27" s="28"/>
      <c r="F27" s="28"/>
      <c r="G27" s="29"/>
      <c r="H27" s="21">
        <f t="shared" si="1"/>
        <v>0</v>
      </c>
      <c r="I27" s="20"/>
    </row>
    <row r="28" spans="1:9" ht="12" thickBot="1" x14ac:dyDescent="0.3">
      <c r="A28" s="38"/>
      <c r="B28" s="30" t="s">
        <v>9</v>
      </c>
      <c r="C28" s="31"/>
      <c r="D28" s="31"/>
      <c r="E28" s="31"/>
      <c r="F28" s="31"/>
      <c r="G28" s="32"/>
      <c r="H28" s="32"/>
      <c r="I28" s="42" t="str">
        <f>IF(H28&lt;&gt;0,H28*F28,"")</f>
        <v/>
      </c>
    </row>
    <row r="29" spans="1:9" x14ac:dyDescent="0.25">
      <c r="A29" s="17"/>
      <c r="B29" s="18" t="e">
        <f>CONCATENATE(VLOOKUP(A29,'Alle ordrer'!A:D,2,FALSE)," ",VLOOKUP(A29,'Alle ordrer'!A:D,3,FALSE))</f>
        <v>#N/A</v>
      </c>
      <c r="C29" s="19"/>
      <c r="D29" s="33"/>
      <c r="E29" s="20"/>
      <c r="F29" s="20"/>
      <c r="G29" s="21"/>
      <c r="H29" s="21">
        <f>E29*G29</f>
        <v>0</v>
      </c>
      <c r="I29" s="20"/>
    </row>
    <row r="30" spans="1:9" x14ac:dyDescent="0.25">
      <c r="A30" s="17"/>
      <c r="B30" s="18" t="e">
        <f>CONCATENATE(VLOOKUP(A30,'Alle ordrer'!A:D,2,FALSE)," ",VLOOKUP(A30,'Alle ordrer'!A:D,3,FALSE))</f>
        <v>#N/A</v>
      </c>
      <c r="C30" s="19"/>
      <c r="D30" s="24"/>
      <c r="E30" s="19"/>
      <c r="F30" s="19"/>
      <c r="G30" s="22"/>
      <c r="H30" s="21">
        <f t="shared" ref="H30:H39" si="2">E30*G30</f>
        <v>0</v>
      </c>
      <c r="I30" s="19"/>
    </row>
    <row r="31" spans="1:9" x14ac:dyDescent="0.25">
      <c r="A31" s="17"/>
      <c r="B31" s="18" t="e">
        <f>CONCATENATE(VLOOKUP(A31,'Alle ordrer'!A:D,2,FALSE)," ",VLOOKUP(A31,'Alle ordrer'!A:D,3,FALSE))</f>
        <v>#N/A</v>
      </c>
      <c r="D31" s="24"/>
      <c r="E31" s="19"/>
      <c r="F31" s="19"/>
      <c r="G31" s="22"/>
      <c r="H31" s="21">
        <f t="shared" si="2"/>
        <v>0</v>
      </c>
      <c r="I31" s="20"/>
    </row>
    <row r="32" spans="1:9" x14ac:dyDescent="0.25">
      <c r="A32" s="17"/>
      <c r="B32" s="18" t="e">
        <f>CONCATENATE(VLOOKUP(A32,'Alle ordrer'!A:D,2,FALSE)," ",VLOOKUP(A32,'Alle ordrer'!A:D,3,FALSE))</f>
        <v>#N/A</v>
      </c>
      <c r="C32" s="24"/>
      <c r="D32" s="24"/>
      <c r="E32" s="19"/>
      <c r="F32" s="19"/>
      <c r="G32" s="22"/>
      <c r="H32" s="21">
        <f t="shared" si="2"/>
        <v>0</v>
      </c>
      <c r="I32" s="19"/>
    </row>
    <row r="33" spans="1:9" x14ac:dyDescent="0.25">
      <c r="A33" s="17"/>
      <c r="B33" s="18" t="e">
        <f>CONCATENATE(VLOOKUP(A33,'Alle ordrer'!A:D,2,FALSE)," ",VLOOKUP(A33,'Alle ordrer'!A:D,3,FALSE))</f>
        <v>#N/A</v>
      </c>
      <c r="C33" s="24"/>
      <c r="D33" s="24"/>
      <c r="E33" s="19"/>
      <c r="F33" s="19"/>
      <c r="G33" s="22"/>
      <c r="H33" s="21">
        <f t="shared" si="2"/>
        <v>0</v>
      </c>
      <c r="I33" s="20"/>
    </row>
    <row r="34" spans="1:9" x14ac:dyDescent="0.25">
      <c r="A34" s="23"/>
      <c r="B34" s="18" t="e">
        <f>CONCATENATE(VLOOKUP(A34,'Alle ordrer'!A:D,2,FALSE)," ",VLOOKUP(A34,'Alle ordrer'!A:D,3,FALSE))</f>
        <v>#N/A</v>
      </c>
      <c r="C34" s="24"/>
      <c r="D34" s="24"/>
      <c r="E34" s="19"/>
      <c r="F34" s="19"/>
      <c r="G34" s="22"/>
      <c r="H34" s="21">
        <f t="shared" si="2"/>
        <v>0</v>
      </c>
      <c r="I34" s="19"/>
    </row>
    <row r="35" spans="1:9" x14ac:dyDescent="0.25">
      <c r="A35" s="23"/>
      <c r="B35" s="18" t="e">
        <f>CONCATENATE(VLOOKUP(A35,'Alle ordrer'!A:D,2,FALSE)," ",VLOOKUP(A35,'Alle ordrer'!A:D,3,FALSE))</f>
        <v>#N/A</v>
      </c>
      <c r="C35" s="24"/>
      <c r="D35" s="24"/>
      <c r="E35" s="19"/>
      <c r="F35" s="19"/>
      <c r="G35" s="22"/>
      <c r="H35" s="21">
        <f t="shared" si="2"/>
        <v>0</v>
      </c>
      <c r="I35" s="20"/>
    </row>
    <row r="36" spans="1:9" x14ac:dyDescent="0.25">
      <c r="A36" s="23"/>
      <c r="B36" s="18" t="e">
        <f>CONCATENATE(VLOOKUP(A36,'Alle ordrer'!A:D,2,FALSE)," ",VLOOKUP(A36,'Alle ordrer'!A:D,3,FALSE))</f>
        <v>#N/A</v>
      </c>
      <c r="C36" s="24"/>
      <c r="D36" s="24"/>
      <c r="E36" s="19"/>
      <c r="F36" s="19"/>
      <c r="G36" s="22"/>
      <c r="H36" s="21">
        <f t="shared" si="2"/>
        <v>0</v>
      </c>
      <c r="I36" s="19"/>
    </row>
    <row r="37" spans="1:9" x14ac:dyDescent="0.25">
      <c r="A37" s="23"/>
      <c r="B37" s="18" t="e">
        <f>CONCATENATE(VLOOKUP(A37,'Alle ordrer'!A:D,2,FALSE)," ",VLOOKUP(A37,'Alle ordrer'!A:D,3,FALSE))</f>
        <v>#N/A</v>
      </c>
      <c r="C37" s="24"/>
      <c r="D37" s="24"/>
      <c r="E37" s="19"/>
      <c r="F37" s="19"/>
      <c r="G37" s="22"/>
      <c r="H37" s="21">
        <f t="shared" si="2"/>
        <v>0</v>
      </c>
      <c r="I37" s="20"/>
    </row>
    <row r="38" spans="1:9" x14ac:dyDescent="0.25">
      <c r="A38" s="23"/>
      <c r="B38" s="18" t="e">
        <f>CONCATENATE(VLOOKUP(A38,'Alle ordrer'!A:D,2,FALSE)," ",VLOOKUP(A38,'Alle ordrer'!A:D,3,FALSE))</f>
        <v>#N/A</v>
      </c>
      <c r="C38" s="19"/>
      <c r="D38" s="24"/>
      <c r="E38" s="19"/>
      <c r="F38" s="19"/>
      <c r="G38" s="22"/>
      <c r="H38" s="21">
        <f t="shared" si="2"/>
        <v>0</v>
      </c>
      <c r="I38" s="19"/>
    </row>
    <row r="39" spans="1:9" ht="12" thickBot="1" x14ac:dyDescent="0.3">
      <c r="A39" s="26"/>
      <c r="B39" s="18" t="e">
        <f>CONCATENATE(VLOOKUP(A39,'Alle ordrer'!A:D,2,FALSE)," ",VLOOKUP(A39,'Alle ordrer'!A:D,3,FALSE))</f>
        <v>#N/A</v>
      </c>
      <c r="C39" s="19"/>
      <c r="D39" s="27"/>
      <c r="E39" s="28"/>
      <c r="F39" s="28"/>
      <c r="G39" s="29"/>
      <c r="H39" s="21">
        <f t="shared" si="2"/>
        <v>0</v>
      </c>
      <c r="I39" s="20"/>
    </row>
    <row r="40" spans="1:9" ht="12" thickBot="1" x14ac:dyDescent="0.3">
      <c r="A40" s="13"/>
      <c r="B40" s="30" t="s">
        <v>54</v>
      </c>
      <c r="C40" s="31"/>
      <c r="D40" s="31"/>
      <c r="E40" s="31"/>
      <c r="F40" s="31"/>
      <c r="G40" s="32"/>
      <c r="H40" s="32"/>
      <c r="I40" s="42" t="str">
        <f>IF(H40&lt;&gt;0,H40*F40,"")</f>
        <v/>
      </c>
    </row>
    <row r="41" spans="1:9" x14ac:dyDescent="0.25">
      <c r="A41" s="17"/>
      <c r="B41" s="18" t="e">
        <f>CONCATENATE(VLOOKUP(A41,'Alle ordrer'!A:D,2,FALSE)," ",VLOOKUP(A41,'Alle ordrer'!A:D,3,FALSE))</f>
        <v>#N/A</v>
      </c>
      <c r="C41" s="19"/>
      <c r="D41" s="33"/>
      <c r="E41" s="20"/>
      <c r="F41" s="20"/>
      <c r="G41" s="21"/>
      <c r="H41" s="21">
        <f>E41*G41</f>
        <v>0</v>
      </c>
      <c r="I41" s="19"/>
    </row>
    <row r="42" spans="1:9" x14ac:dyDescent="0.25">
      <c r="A42" s="17"/>
      <c r="B42" s="18" t="e">
        <f>CONCATENATE(VLOOKUP(A42,'Alle ordrer'!A:D,2,FALSE)," ",VLOOKUP(A42,'Alle ordrer'!A:D,3,FALSE))</f>
        <v>#N/A</v>
      </c>
      <c r="C42" s="19"/>
      <c r="D42" s="24"/>
      <c r="E42" s="19"/>
      <c r="F42" s="19"/>
      <c r="G42" s="22"/>
      <c r="H42" s="21">
        <f t="shared" ref="H42:H50" si="3">E42*G42</f>
        <v>0</v>
      </c>
      <c r="I42" s="20"/>
    </row>
    <row r="43" spans="1:9" x14ac:dyDescent="0.25">
      <c r="A43" s="17"/>
      <c r="B43" s="18" t="e">
        <f>CONCATENATE(VLOOKUP(A43,'Alle ordrer'!A:D,2,FALSE)," ",VLOOKUP(A43,'Alle ordrer'!A:D,3,FALSE))</f>
        <v>#N/A</v>
      </c>
      <c r="C43" s="19"/>
      <c r="D43" s="24"/>
      <c r="E43" s="19"/>
      <c r="F43" s="19"/>
      <c r="G43" s="22"/>
      <c r="H43" s="21">
        <f t="shared" si="3"/>
        <v>0</v>
      </c>
      <c r="I43" s="20"/>
    </row>
    <row r="44" spans="1:9" x14ac:dyDescent="0.25">
      <c r="A44" s="17"/>
      <c r="B44" s="18" t="e">
        <f>CONCATENATE(VLOOKUP(A44,'Alle ordrer'!A:D,2,FALSE)," ",VLOOKUP(A44,'Alle ordrer'!A:D,3,FALSE))</f>
        <v>#N/A</v>
      </c>
      <c r="C44" s="19"/>
      <c r="D44" s="24"/>
      <c r="E44" s="19"/>
      <c r="F44" s="19"/>
      <c r="G44" s="22"/>
      <c r="H44" s="21">
        <f t="shared" si="3"/>
        <v>0</v>
      </c>
      <c r="I44" s="20"/>
    </row>
    <row r="45" spans="1:9" x14ac:dyDescent="0.25">
      <c r="A45" s="17"/>
      <c r="B45" s="18" t="e">
        <f>CONCATENATE(VLOOKUP(A45,'Alle ordrer'!A:D,2,FALSE)," ",VLOOKUP(A45,'Alle ordrer'!A:D,3,FALSE))</f>
        <v>#N/A</v>
      </c>
      <c r="D45" s="24"/>
      <c r="E45" s="19"/>
      <c r="F45" s="19"/>
      <c r="G45" s="22"/>
      <c r="H45" s="21">
        <f t="shared" si="3"/>
        <v>0</v>
      </c>
      <c r="I45" s="19"/>
    </row>
    <row r="46" spans="1:9" x14ac:dyDescent="0.25">
      <c r="A46" s="23"/>
      <c r="B46" s="18" t="e">
        <f>CONCATENATE(VLOOKUP(A46,'Alle ordrer'!A:D,2,FALSE)," ",VLOOKUP(A46,'Alle ordrer'!A:D,3,FALSE))</f>
        <v>#N/A</v>
      </c>
      <c r="C46" s="24"/>
      <c r="D46" s="24"/>
      <c r="E46" s="19"/>
      <c r="F46" s="19"/>
      <c r="G46" s="22"/>
      <c r="H46" s="21">
        <f t="shared" si="3"/>
        <v>0</v>
      </c>
      <c r="I46" s="20"/>
    </row>
    <row r="47" spans="1:9" x14ac:dyDescent="0.25">
      <c r="A47" s="23"/>
      <c r="B47" s="18" t="e">
        <f>CONCATENATE(VLOOKUP(A47,'Alle ordrer'!A:D,2,FALSE)," ",VLOOKUP(A47,'Alle ordrer'!A:D,3,FALSE))</f>
        <v>#N/A</v>
      </c>
      <c r="C47" s="24"/>
      <c r="D47" s="24"/>
      <c r="E47" s="19"/>
      <c r="F47" s="19"/>
      <c r="G47" s="22"/>
      <c r="H47" s="21">
        <f t="shared" si="3"/>
        <v>0</v>
      </c>
      <c r="I47" s="19"/>
    </row>
    <row r="48" spans="1:9" x14ac:dyDescent="0.25">
      <c r="A48" s="23"/>
      <c r="B48" s="18" t="e">
        <f>CONCATENATE(VLOOKUP(A48,'Alle ordrer'!A:D,2,FALSE)," ",VLOOKUP(A48,'Alle ordrer'!A:D,3,FALSE))</f>
        <v>#N/A</v>
      </c>
      <c r="C48" s="24"/>
      <c r="D48" s="24"/>
      <c r="E48" s="19"/>
      <c r="F48" s="19"/>
      <c r="G48" s="22"/>
      <c r="H48" s="21">
        <f t="shared" si="3"/>
        <v>0</v>
      </c>
      <c r="I48" s="20"/>
    </row>
    <row r="49" spans="1:9" x14ac:dyDescent="0.25">
      <c r="A49" s="23"/>
      <c r="B49" s="18" t="e">
        <f>CONCATENATE(VLOOKUP(A49,'Alle ordrer'!A:D,2,FALSE)," ",VLOOKUP(A49,'Alle ordrer'!A:D,3,FALSE))</f>
        <v>#N/A</v>
      </c>
      <c r="C49" s="24"/>
      <c r="D49" s="24"/>
      <c r="E49" s="19"/>
      <c r="F49" s="19"/>
      <c r="G49" s="22"/>
      <c r="H49" s="21">
        <f t="shared" si="3"/>
        <v>0</v>
      </c>
      <c r="I49" s="19"/>
    </row>
    <row r="50" spans="1:9" ht="12" thickBot="1" x14ac:dyDescent="0.3">
      <c r="A50" s="26"/>
      <c r="B50" s="18" t="e">
        <f>CONCATENATE(VLOOKUP(A50,'Alle ordrer'!A:D,2,FALSE)," ",VLOOKUP(A50,'Alle ordrer'!A:D,3,FALSE))</f>
        <v>#N/A</v>
      </c>
      <c r="C50" s="19"/>
      <c r="D50" s="27"/>
      <c r="E50" s="28"/>
      <c r="F50" s="28"/>
      <c r="G50" s="29"/>
      <c r="H50" s="21">
        <f t="shared" si="3"/>
        <v>0</v>
      </c>
      <c r="I50" s="20"/>
    </row>
    <row r="51" spans="1:9" ht="12" thickBot="1" x14ac:dyDescent="0.3">
      <c r="A51" s="13"/>
      <c r="B51" s="30" t="s">
        <v>10</v>
      </c>
      <c r="C51" s="31"/>
      <c r="D51" s="31"/>
      <c r="E51" s="31"/>
      <c r="F51" s="31"/>
      <c r="G51" s="32"/>
      <c r="H51" s="32"/>
      <c r="I51" s="42" t="str">
        <f>IF(H51&lt;&gt;0,H51*F51,"")</f>
        <v/>
      </c>
    </row>
    <row r="52" spans="1:9" x14ac:dyDescent="0.25">
      <c r="A52" s="17"/>
      <c r="B52" s="18" t="e">
        <f>CONCATENATE(VLOOKUP(A52,'Alle ordrer'!A:D,2,FALSE)," ",VLOOKUP(A52,'Alle ordrer'!A:D,3,FALSE))</f>
        <v>#N/A</v>
      </c>
      <c r="C52" s="19"/>
      <c r="D52" s="33"/>
      <c r="E52" s="20"/>
      <c r="F52" s="20"/>
      <c r="G52" s="21"/>
      <c r="H52" s="21">
        <f>E52*G52</f>
        <v>0</v>
      </c>
      <c r="I52" s="19"/>
    </row>
    <row r="53" spans="1:9" x14ac:dyDescent="0.25">
      <c r="A53" s="17"/>
      <c r="B53" s="18" t="e">
        <f>CONCATENATE(VLOOKUP(A53,'Alle ordrer'!A:D,2,FALSE)," ",VLOOKUP(A53,'Alle ordrer'!A:D,3,FALSE))</f>
        <v>#N/A</v>
      </c>
      <c r="C53" s="19"/>
      <c r="D53" s="24"/>
      <c r="E53" s="19"/>
      <c r="F53" s="19"/>
      <c r="G53" s="22"/>
      <c r="H53" s="21">
        <f t="shared" ref="H53:H60" si="4">E53*G53</f>
        <v>0</v>
      </c>
      <c r="I53" s="20"/>
    </row>
    <row r="54" spans="1:9" x14ac:dyDescent="0.25">
      <c r="A54" s="23"/>
      <c r="B54" s="18" t="e">
        <f>CONCATENATE(VLOOKUP(A54,'Alle ordrer'!A:D,2,FALSE)," ",VLOOKUP(A54,'Alle ordrer'!A:D,3,FALSE))</f>
        <v>#N/A</v>
      </c>
      <c r="D54" s="24"/>
      <c r="E54" s="19"/>
      <c r="F54" s="19"/>
      <c r="G54" s="22"/>
      <c r="H54" s="21">
        <f t="shared" si="4"/>
        <v>0</v>
      </c>
      <c r="I54" s="19"/>
    </row>
    <row r="55" spans="1:9" x14ac:dyDescent="0.25">
      <c r="A55" s="23"/>
      <c r="B55" s="18" t="e">
        <f>CONCATENATE(VLOOKUP(A55,'Alle ordrer'!A:D,2,FALSE)," ",VLOOKUP(A55,'Alle ordrer'!A:D,3,FALSE))</f>
        <v>#N/A</v>
      </c>
      <c r="C55" s="24"/>
      <c r="D55" s="24"/>
      <c r="E55" s="19"/>
      <c r="F55" s="19"/>
      <c r="G55" s="22"/>
      <c r="H55" s="21">
        <f t="shared" si="4"/>
        <v>0</v>
      </c>
      <c r="I55" s="20"/>
    </row>
    <row r="56" spans="1:9" x14ac:dyDescent="0.25">
      <c r="A56" s="23"/>
      <c r="B56" s="18" t="e">
        <f>CONCATENATE(VLOOKUP(A56,'Alle ordrer'!A:D,2,FALSE)," ",VLOOKUP(A56,'Alle ordrer'!A:D,3,FALSE))</f>
        <v>#N/A</v>
      </c>
      <c r="C56" s="24"/>
      <c r="D56" s="24"/>
      <c r="E56" s="19"/>
      <c r="F56" s="19"/>
      <c r="G56" s="22"/>
      <c r="H56" s="21">
        <f t="shared" si="4"/>
        <v>0</v>
      </c>
      <c r="I56" s="19"/>
    </row>
    <row r="57" spans="1:9" x14ac:dyDescent="0.25">
      <c r="A57" s="23"/>
      <c r="B57" s="18" t="e">
        <f>CONCATENATE(VLOOKUP(A57,'Alle ordrer'!A:D,2,FALSE)," ",VLOOKUP(A57,'Alle ordrer'!A:D,3,FALSE))</f>
        <v>#N/A</v>
      </c>
      <c r="C57" s="24"/>
      <c r="D57" s="24"/>
      <c r="E57" s="19"/>
      <c r="F57" s="19"/>
      <c r="G57" s="22"/>
      <c r="H57" s="21">
        <f t="shared" si="4"/>
        <v>0</v>
      </c>
      <c r="I57" s="20"/>
    </row>
    <row r="58" spans="1:9" x14ac:dyDescent="0.25">
      <c r="A58" s="23"/>
      <c r="B58" s="18" t="e">
        <f>CONCATENATE(VLOOKUP(A58,'Alle ordrer'!A:D,2,FALSE)," ",VLOOKUP(A58,'Alle ordrer'!A:D,3,FALSE))</f>
        <v>#N/A</v>
      </c>
      <c r="C58" s="24"/>
      <c r="D58" s="24"/>
      <c r="E58" s="19"/>
      <c r="F58" s="19"/>
      <c r="G58" s="22"/>
      <c r="H58" s="21">
        <f t="shared" si="4"/>
        <v>0</v>
      </c>
      <c r="I58" s="19"/>
    </row>
    <row r="59" spans="1:9" x14ac:dyDescent="0.25">
      <c r="A59" s="23"/>
      <c r="B59" s="18" t="e">
        <f>CONCATENATE(VLOOKUP(A59,'Alle ordrer'!A:D,2,FALSE)," ",VLOOKUP(A59,'Alle ordrer'!A:D,3,FALSE))</f>
        <v>#N/A</v>
      </c>
      <c r="C59" s="24"/>
      <c r="D59" s="24"/>
      <c r="E59" s="19"/>
      <c r="F59" s="19"/>
      <c r="G59" s="22"/>
      <c r="H59" s="21">
        <f t="shared" si="4"/>
        <v>0</v>
      </c>
      <c r="I59" s="20"/>
    </row>
    <row r="60" spans="1:9" ht="12" thickBot="1" x14ac:dyDescent="0.3">
      <c r="A60" s="26"/>
      <c r="B60" s="18" t="e">
        <f>CONCATENATE(VLOOKUP(A60,'Alle ordrer'!A:D,2,FALSE)," ",VLOOKUP(A60,'Alle ordrer'!A:D,3,FALSE))</f>
        <v>#N/A</v>
      </c>
      <c r="C60" s="24"/>
      <c r="D60" s="27" t="s">
        <v>41</v>
      </c>
      <c r="E60" s="28"/>
      <c r="F60" s="28"/>
      <c r="G60" s="29"/>
      <c r="H60" s="21">
        <f t="shared" si="4"/>
        <v>0</v>
      </c>
      <c r="I60" s="19"/>
    </row>
    <row r="61" spans="1:9" ht="12" thickBot="1" x14ac:dyDescent="0.3">
      <c r="A61" s="34"/>
      <c r="B61" s="35"/>
      <c r="C61" s="31"/>
      <c r="D61" s="31"/>
      <c r="E61" s="31"/>
      <c r="F61" s="31"/>
      <c r="G61" s="32"/>
      <c r="H61" s="32">
        <f>SUM(H3:H60)</f>
        <v>0</v>
      </c>
      <c r="I61" s="42"/>
    </row>
  </sheetData>
  <phoneticPr fontId="3" type="noConversion"/>
  <pageMargins left="0.54" right="0.16" top="0.31496062992125984" bottom="0.43307086614173229" header="0" footer="0"/>
  <pageSetup paperSize="9" scale="99" orientation="portrait" r:id="rId1"/>
  <headerFooter alignWithMargins="0">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dimension ref="A1:D83"/>
  <sheetViews>
    <sheetView workbookViewId="0">
      <selection activeCell="A85" sqref="A85:IV85"/>
    </sheetView>
  </sheetViews>
  <sheetFormatPr defaultColWidth="9.1796875" defaultRowHeight="11.5" x14ac:dyDescent="0.25"/>
  <cols>
    <col min="1" max="1" width="8" style="1" customWidth="1"/>
    <col min="2" max="2" width="40.453125" style="1" customWidth="1"/>
    <col min="3" max="3" width="31.453125" style="1" customWidth="1"/>
    <col min="4" max="4" width="7.1796875" style="1" customWidth="1"/>
    <col min="5" max="16384" width="9.1796875" style="1"/>
  </cols>
  <sheetData>
    <row r="1" spans="1:4" x14ac:dyDescent="0.25">
      <c r="A1" s="4" t="s">
        <v>369</v>
      </c>
      <c r="B1" s="4" t="s">
        <v>654</v>
      </c>
      <c r="C1" s="1" t="s">
        <v>630</v>
      </c>
    </row>
    <row r="2" spans="1:4" x14ac:dyDescent="0.25">
      <c r="A2" s="4" t="s">
        <v>370</v>
      </c>
      <c r="B2" s="4" t="s">
        <v>371</v>
      </c>
      <c r="C2" s="4"/>
    </row>
    <row r="3" spans="1:4" x14ac:dyDescent="0.25">
      <c r="A3" s="1" t="s">
        <v>335</v>
      </c>
      <c r="B3" s="1" t="s">
        <v>336</v>
      </c>
      <c r="C3" s="1" t="s">
        <v>337</v>
      </c>
      <c r="D3" s="1" t="s">
        <v>328</v>
      </c>
    </row>
    <row r="4" spans="1:4" x14ac:dyDescent="0.25">
      <c r="A4" s="1" t="s">
        <v>338</v>
      </c>
      <c r="B4" s="4" t="s">
        <v>7</v>
      </c>
      <c r="C4" s="1" t="s">
        <v>5</v>
      </c>
      <c r="D4" s="1" t="s">
        <v>40</v>
      </c>
    </row>
    <row r="5" spans="1:4" x14ac:dyDescent="0.25">
      <c r="A5" s="1" t="s">
        <v>335</v>
      </c>
      <c r="B5" s="1" t="s">
        <v>336</v>
      </c>
      <c r="C5" s="1" t="s">
        <v>337</v>
      </c>
      <c r="D5" s="1" t="s">
        <v>328</v>
      </c>
    </row>
    <row r="6" spans="1:4" x14ac:dyDescent="0.25">
      <c r="A6" s="1">
        <v>6161</v>
      </c>
      <c r="B6" s="1" t="s">
        <v>588</v>
      </c>
      <c r="C6" s="1" t="s">
        <v>589</v>
      </c>
    </row>
    <row r="7" spans="1:4" x14ac:dyDescent="0.25">
      <c r="C7" s="1" t="s">
        <v>605</v>
      </c>
    </row>
    <row r="8" spans="1:4" x14ac:dyDescent="0.25">
      <c r="A8" s="1">
        <v>6218</v>
      </c>
      <c r="B8" s="1" t="s">
        <v>631</v>
      </c>
      <c r="C8" s="1" t="s">
        <v>632</v>
      </c>
    </row>
    <row r="9" spans="1:4" x14ac:dyDescent="0.25">
      <c r="B9" s="4"/>
      <c r="C9" s="1" t="s">
        <v>633</v>
      </c>
    </row>
    <row r="10" spans="1:4" x14ac:dyDescent="0.25">
      <c r="A10" s="1">
        <v>6154</v>
      </c>
      <c r="B10" s="1" t="s">
        <v>590</v>
      </c>
      <c r="C10" s="1" t="s">
        <v>591</v>
      </c>
    </row>
    <row r="11" spans="1:4" x14ac:dyDescent="0.25">
      <c r="C11" s="1" t="s">
        <v>553</v>
      </c>
    </row>
    <row r="12" spans="1:4" x14ac:dyDescent="0.25">
      <c r="A12" s="1">
        <v>6222</v>
      </c>
      <c r="B12" s="1" t="s">
        <v>634</v>
      </c>
      <c r="C12" s="1" t="s">
        <v>587</v>
      </c>
    </row>
    <row r="13" spans="1:4" x14ac:dyDescent="0.25">
      <c r="C13" s="1" t="s">
        <v>635</v>
      </c>
    </row>
    <row r="14" spans="1:4" x14ac:dyDescent="0.25">
      <c r="A14" s="1">
        <v>6196</v>
      </c>
      <c r="B14" s="1" t="s">
        <v>606</v>
      </c>
      <c r="C14" s="1" t="s">
        <v>607</v>
      </c>
    </row>
    <row r="15" spans="1:4" x14ac:dyDescent="0.25">
      <c r="C15" s="1" t="s">
        <v>567</v>
      </c>
    </row>
    <row r="16" spans="1:4" x14ac:dyDescent="0.25">
      <c r="A16" s="1">
        <v>6212</v>
      </c>
      <c r="B16" s="1" t="s">
        <v>636</v>
      </c>
      <c r="C16" s="1" t="s">
        <v>637</v>
      </c>
    </row>
    <row r="17" spans="1:3" x14ac:dyDescent="0.25">
      <c r="C17" s="1" t="s">
        <v>553</v>
      </c>
    </row>
    <row r="18" spans="1:3" x14ac:dyDescent="0.25">
      <c r="A18" s="1">
        <v>6223</v>
      </c>
      <c r="B18" s="1" t="s">
        <v>638</v>
      </c>
      <c r="C18" s="1" t="s">
        <v>597</v>
      </c>
    </row>
    <row r="19" spans="1:3" x14ac:dyDescent="0.25">
      <c r="C19" s="1" t="s">
        <v>567</v>
      </c>
    </row>
    <row r="20" spans="1:3" x14ac:dyDescent="0.25">
      <c r="A20" s="1">
        <v>5899</v>
      </c>
      <c r="B20" s="1" t="s">
        <v>565</v>
      </c>
      <c r="C20" s="1" t="s">
        <v>560</v>
      </c>
    </row>
    <row r="21" spans="1:3" x14ac:dyDescent="0.25">
      <c r="C21" s="1" t="s">
        <v>574</v>
      </c>
    </row>
    <row r="22" spans="1:3" x14ac:dyDescent="0.25">
      <c r="A22" s="1">
        <v>6137</v>
      </c>
      <c r="B22" s="1" t="s">
        <v>578</v>
      </c>
      <c r="C22" s="1" t="s">
        <v>579</v>
      </c>
    </row>
    <row r="23" spans="1:3" x14ac:dyDescent="0.25">
      <c r="C23" s="1" t="s">
        <v>553</v>
      </c>
    </row>
    <row r="24" spans="1:3" x14ac:dyDescent="0.25">
      <c r="A24" s="1">
        <v>6199</v>
      </c>
      <c r="B24" s="1" t="s">
        <v>608</v>
      </c>
      <c r="C24" s="1" t="s">
        <v>609</v>
      </c>
    </row>
    <row r="25" spans="1:3" x14ac:dyDescent="0.25">
      <c r="C25" s="1" t="s">
        <v>610</v>
      </c>
    </row>
    <row r="26" spans="1:3" x14ac:dyDescent="0.25">
      <c r="A26" s="1">
        <v>6213</v>
      </c>
      <c r="B26" s="1" t="s">
        <v>639</v>
      </c>
      <c r="C26" s="1" t="s">
        <v>589</v>
      </c>
    </row>
    <row r="27" spans="1:3" x14ac:dyDescent="0.25">
      <c r="C27" s="1" t="s">
        <v>640</v>
      </c>
    </row>
    <row r="28" spans="1:3" x14ac:dyDescent="0.25">
      <c r="A28" s="1">
        <v>6098</v>
      </c>
      <c r="B28" s="1" t="s">
        <v>611</v>
      </c>
      <c r="C28" s="1" t="s">
        <v>365</v>
      </c>
    </row>
    <row r="29" spans="1:3" x14ac:dyDescent="0.25">
      <c r="C29" s="1" t="s">
        <v>612</v>
      </c>
    </row>
    <row r="30" spans="1:3" x14ac:dyDescent="0.25">
      <c r="A30" s="1">
        <v>6206</v>
      </c>
      <c r="B30" s="1" t="s">
        <v>613</v>
      </c>
      <c r="C30" s="1" t="s">
        <v>568</v>
      </c>
    </row>
    <row r="31" spans="1:3" x14ac:dyDescent="0.25">
      <c r="C31" s="1" t="s">
        <v>614</v>
      </c>
    </row>
    <row r="32" spans="1:3" x14ac:dyDescent="0.25">
      <c r="A32" s="1">
        <v>6155</v>
      </c>
      <c r="B32" s="1" t="s">
        <v>593</v>
      </c>
      <c r="C32" s="1" t="s">
        <v>594</v>
      </c>
    </row>
    <row r="33" spans="1:3" x14ac:dyDescent="0.25">
      <c r="C33" s="1" t="s">
        <v>641</v>
      </c>
    </row>
    <row r="34" spans="1:3" x14ac:dyDescent="0.25">
      <c r="A34" s="1">
        <v>5825</v>
      </c>
      <c r="B34" s="1" t="s">
        <v>561</v>
      </c>
      <c r="C34" s="1" t="s">
        <v>562</v>
      </c>
    </row>
    <row r="35" spans="1:3" x14ac:dyDescent="0.25">
      <c r="C35" s="1" t="s">
        <v>575</v>
      </c>
    </row>
    <row r="36" spans="1:3" x14ac:dyDescent="0.25">
      <c r="A36" s="1">
        <v>6164</v>
      </c>
      <c r="B36" s="1" t="s">
        <v>580</v>
      </c>
      <c r="C36" s="1" t="s">
        <v>563</v>
      </c>
    </row>
    <row r="37" spans="1:3" x14ac:dyDescent="0.25">
      <c r="C37" s="1" t="s">
        <v>615</v>
      </c>
    </row>
    <row r="38" spans="1:3" x14ac:dyDescent="0.25">
      <c r="A38" s="1">
        <v>6178</v>
      </c>
      <c r="B38" s="1" t="s">
        <v>616</v>
      </c>
      <c r="C38" s="1" t="s">
        <v>617</v>
      </c>
    </row>
    <row r="39" spans="1:3" x14ac:dyDescent="0.25">
      <c r="C39" s="1" t="s">
        <v>618</v>
      </c>
    </row>
    <row r="40" spans="1:3" x14ac:dyDescent="0.25">
      <c r="A40" s="1">
        <v>5654</v>
      </c>
      <c r="B40" s="1" t="s">
        <v>554</v>
      </c>
      <c r="C40" s="1" t="s">
        <v>555</v>
      </c>
    </row>
    <row r="41" spans="1:3" x14ac:dyDescent="0.25">
      <c r="C41" s="1" t="s">
        <v>556</v>
      </c>
    </row>
    <row r="42" spans="1:3" x14ac:dyDescent="0.25">
      <c r="A42" s="1">
        <v>4621</v>
      </c>
      <c r="B42" s="1" t="s">
        <v>376</v>
      </c>
      <c r="C42" s="1" t="s">
        <v>379</v>
      </c>
    </row>
    <row r="43" spans="1:3" x14ac:dyDescent="0.25">
      <c r="C43" s="1" t="s">
        <v>382</v>
      </c>
    </row>
    <row r="44" spans="1:3" x14ac:dyDescent="0.25">
      <c r="A44" s="1">
        <v>6089</v>
      </c>
      <c r="B44" s="1" t="s">
        <v>582</v>
      </c>
      <c r="C44" s="1" t="s">
        <v>583</v>
      </c>
    </row>
    <row r="45" spans="1:3" x14ac:dyDescent="0.25">
      <c r="C45" s="1" t="s">
        <v>584</v>
      </c>
    </row>
    <row r="46" spans="1:3" x14ac:dyDescent="0.25">
      <c r="A46" s="1">
        <v>6186</v>
      </c>
      <c r="B46" s="1" t="s">
        <v>619</v>
      </c>
      <c r="C46" s="1" t="s">
        <v>365</v>
      </c>
    </row>
    <row r="47" spans="1:3" x14ac:dyDescent="0.25">
      <c r="C47" s="1" t="s">
        <v>570</v>
      </c>
    </row>
    <row r="48" spans="1:3" x14ac:dyDescent="0.25">
      <c r="A48" s="1">
        <v>6174</v>
      </c>
      <c r="B48" s="1" t="s">
        <v>604</v>
      </c>
      <c r="C48" s="1" t="s">
        <v>365</v>
      </c>
    </row>
    <row r="49" spans="1:3" x14ac:dyDescent="0.25">
      <c r="C49" s="1" t="s">
        <v>642</v>
      </c>
    </row>
    <row r="50" spans="1:3" x14ac:dyDescent="0.25">
      <c r="A50" s="1">
        <v>5722</v>
      </c>
      <c r="B50" s="1" t="s">
        <v>576</v>
      </c>
      <c r="C50" s="1" t="s">
        <v>365</v>
      </c>
    </row>
    <row r="51" spans="1:3" x14ac:dyDescent="0.25">
      <c r="C51" s="1" t="s">
        <v>620</v>
      </c>
    </row>
    <row r="52" spans="1:3" x14ac:dyDescent="0.25">
      <c r="A52" s="1">
        <v>6200</v>
      </c>
      <c r="B52" s="1" t="s">
        <v>621</v>
      </c>
      <c r="C52" s="1" t="s">
        <v>622</v>
      </c>
    </row>
    <row r="53" spans="1:3" x14ac:dyDescent="0.25">
      <c r="C53" s="1" t="s">
        <v>623</v>
      </c>
    </row>
    <row r="54" spans="1:3" x14ac:dyDescent="0.25">
      <c r="A54" s="1">
        <v>6083</v>
      </c>
      <c r="B54" s="1" t="s">
        <v>581</v>
      </c>
      <c r="C54" s="1" t="s">
        <v>365</v>
      </c>
    </row>
    <row r="55" spans="1:3" x14ac:dyDescent="0.25">
      <c r="C55" s="1" t="s">
        <v>592</v>
      </c>
    </row>
    <row r="56" spans="1:3" x14ac:dyDescent="0.25">
      <c r="A56" s="1">
        <v>6057</v>
      </c>
      <c r="B56" s="1" t="s">
        <v>577</v>
      </c>
      <c r="C56" s="1" t="s">
        <v>365</v>
      </c>
    </row>
    <row r="57" spans="1:3" x14ac:dyDescent="0.25">
      <c r="C57" s="1" t="s">
        <v>570</v>
      </c>
    </row>
    <row r="58" spans="1:3" x14ac:dyDescent="0.25">
      <c r="A58" s="1">
        <v>6151</v>
      </c>
      <c r="B58" s="1" t="s">
        <v>595</v>
      </c>
      <c r="C58" s="1" t="s">
        <v>365</v>
      </c>
    </row>
    <row r="59" spans="1:3" x14ac:dyDescent="0.25">
      <c r="C59" s="1" t="s">
        <v>596</v>
      </c>
    </row>
    <row r="60" spans="1:3" x14ac:dyDescent="0.25">
      <c r="A60" s="1">
        <v>5757</v>
      </c>
      <c r="B60" s="1" t="s">
        <v>559</v>
      </c>
      <c r="C60" s="1" t="s">
        <v>560</v>
      </c>
    </row>
    <row r="61" spans="1:3" x14ac:dyDescent="0.25">
      <c r="C61" s="1" t="s">
        <v>564</v>
      </c>
    </row>
    <row r="62" spans="1:3" x14ac:dyDescent="0.25">
      <c r="A62" s="1">
        <v>5897</v>
      </c>
      <c r="B62" s="1" t="s">
        <v>566</v>
      </c>
      <c r="C62" s="1" t="s">
        <v>560</v>
      </c>
    </row>
    <row r="63" spans="1:3" x14ac:dyDescent="0.25">
      <c r="C63" s="1" t="s">
        <v>643</v>
      </c>
    </row>
    <row r="64" spans="1:3" x14ac:dyDescent="0.25">
      <c r="A64" s="1">
        <v>6193</v>
      </c>
      <c r="B64" s="1" t="s">
        <v>624</v>
      </c>
      <c r="C64" s="1" t="s">
        <v>625</v>
      </c>
    </row>
    <row r="65" spans="1:4" x14ac:dyDescent="0.25">
      <c r="C65" s="1" t="s">
        <v>553</v>
      </c>
    </row>
    <row r="66" spans="1:4" x14ac:dyDescent="0.25">
      <c r="A66" s="1">
        <v>10000</v>
      </c>
      <c r="B66" s="1" t="s">
        <v>557</v>
      </c>
      <c r="C66" s="1" t="s">
        <v>558</v>
      </c>
    </row>
    <row r="67" spans="1:4" x14ac:dyDescent="0.25">
      <c r="A67" s="1">
        <v>6168</v>
      </c>
      <c r="B67" s="1" t="s">
        <v>598</v>
      </c>
      <c r="C67" s="1" t="s">
        <v>599</v>
      </c>
    </row>
    <row r="68" spans="1:4" x14ac:dyDescent="0.25">
      <c r="C68" s="1" t="s">
        <v>600</v>
      </c>
    </row>
    <row r="69" spans="1:4" x14ac:dyDescent="0.25">
      <c r="A69" s="1">
        <v>6217</v>
      </c>
      <c r="B69" s="1" t="s">
        <v>644</v>
      </c>
      <c r="C69" s="1" t="s">
        <v>645</v>
      </c>
    </row>
    <row r="70" spans="1:4" x14ac:dyDescent="0.25">
      <c r="C70" s="1" t="s">
        <v>646</v>
      </c>
    </row>
    <row r="71" spans="1:4" x14ac:dyDescent="0.25">
      <c r="A71" s="1">
        <v>6221</v>
      </c>
      <c r="B71" s="1" t="s">
        <v>647</v>
      </c>
      <c r="C71" s="1" t="s">
        <v>648</v>
      </c>
      <c r="D71" s="1" t="s">
        <v>649</v>
      </c>
    </row>
    <row r="72" spans="1:4" x14ac:dyDescent="0.25">
      <c r="C72" s="1" t="s">
        <v>584</v>
      </c>
    </row>
    <row r="73" spans="1:4" x14ac:dyDescent="0.25">
      <c r="A73" s="1">
        <v>6220</v>
      </c>
      <c r="B73" s="1" t="s">
        <v>647</v>
      </c>
      <c r="C73" s="1" t="s">
        <v>650</v>
      </c>
      <c r="D73" s="1" t="s">
        <v>649</v>
      </c>
    </row>
    <row r="74" spans="1:4" x14ac:dyDescent="0.25">
      <c r="C74" s="1" t="s">
        <v>584</v>
      </c>
    </row>
    <row r="75" spans="1:4" x14ac:dyDescent="0.25">
      <c r="A75" s="1">
        <v>6167</v>
      </c>
      <c r="B75" s="1" t="s">
        <v>601</v>
      </c>
      <c r="C75" s="1" t="s">
        <v>602</v>
      </c>
    </row>
    <row r="76" spans="1:4" x14ac:dyDescent="0.25">
      <c r="C76" s="1" t="s">
        <v>603</v>
      </c>
    </row>
    <row r="77" spans="1:4" x14ac:dyDescent="0.25">
      <c r="A77" s="1">
        <v>6216</v>
      </c>
      <c r="B77" s="1" t="s">
        <v>651</v>
      </c>
      <c r="C77" s="1" t="s">
        <v>587</v>
      </c>
    </row>
    <row r="78" spans="1:4" x14ac:dyDescent="0.25">
      <c r="C78" s="1" t="s">
        <v>652</v>
      </c>
    </row>
    <row r="79" spans="1:4" x14ac:dyDescent="0.25">
      <c r="A79" s="1">
        <v>6158</v>
      </c>
      <c r="B79" s="1" t="s">
        <v>585</v>
      </c>
      <c r="C79" s="1" t="s">
        <v>586</v>
      </c>
    </row>
    <row r="80" spans="1:4" x14ac:dyDescent="0.25">
      <c r="C80" s="1" t="s">
        <v>653</v>
      </c>
    </row>
    <row r="81" spans="1:3" x14ac:dyDescent="0.25">
      <c r="A81" s="1">
        <v>6201</v>
      </c>
      <c r="B81" s="1" t="s">
        <v>626</v>
      </c>
      <c r="C81" s="1" t="s">
        <v>627</v>
      </c>
    </row>
    <row r="82" spans="1:3" x14ac:dyDescent="0.25">
      <c r="C82" s="1" t="s">
        <v>628</v>
      </c>
    </row>
    <row r="83" spans="1:3" x14ac:dyDescent="0.25">
      <c r="A83" s="1">
        <v>4763</v>
      </c>
      <c r="B83" s="4" t="s">
        <v>380</v>
      </c>
      <c r="C83" s="4" t="s">
        <v>381</v>
      </c>
    </row>
  </sheetData>
  <phoneticPr fontId="3" type="noConversion"/>
  <printOptions gridLines="1"/>
  <pageMargins left="0.75" right="0.13" top="0.22" bottom="0.2" header="0" footer="0"/>
  <pageSetup paperSize="9"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K308"/>
  <sheetViews>
    <sheetView topLeftCell="A163" workbookViewId="0">
      <selection activeCell="D164" sqref="D164"/>
    </sheetView>
  </sheetViews>
  <sheetFormatPr defaultColWidth="9.1796875" defaultRowHeight="11.5" x14ac:dyDescent="0.25"/>
  <cols>
    <col min="1" max="1" width="9.1796875" style="46"/>
    <col min="2" max="2" width="36.81640625" style="1" customWidth="1"/>
    <col min="3" max="3" width="9.1796875" style="1"/>
    <col min="4" max="4" width="9.1796875" style="40"/>
    <col min="5" max="5" width="9.1796875" style="1"/>
    <col min="6" max="6" width="13.453125" style="1" customWidth="1"/>
    <col min="7" max="7" width="9.1796875" style="43"/>
    <col min="8" max="16384" width="9.1796875" style="1"/>
  </cols>
  <sheetData>
    <row r="1" spans="1:11" x14ac:dyDescent="0.25">
      <c r="A1" s="52" t="s">
        <v>324</v>
      </c>
      <c r="C1" s="4" t="s">
        <v>552</v>
      </c>
      <c r="G1" s="53" t="s">
        <v>327</v>
      </c>
      <c r="H1" s="4"/>
      <c r="I1" s="4"/>
      <c r="J1" s="4"/>
      <c r="K1" s="4"/>
    </row>
    <row r="2" spans="1:11" x14ac:dyDescent="0.25">
      <c r="A2" s="46" t="s">
        <v>55</v>
      </c>
      <c r="G2" s="70" t="s">
        <v>23</v>
      </c>
      <c r="H2" s="5" t="s">
        <v>11</v>
      </c>
      <c r="I2" s="4"/>
      <c r="J2" s="4"/>
      <c r="K2" s="4"/>
    </row>
    <row r="3" spans="1:11" x14ac:dyDescent="0.25">
      <c r="A3" s="63" t="s">
        <v>56</v>
      </c>
      <c r="B3" s="63" t="s">
        <v>57</v>
      </c>
      <c r="C3" s="64"/>
      <c r="G3" s="70">
        <v>1</v>
      </c>
      <c r="H3" s="4" t="s">
        <v>521</v>
      </c>
      <c r="I3" s="4"/>
      <c r="J3" s="4"/>
      <c r="K3" s="4"/>
    </row>
    <row r="4" spans="1:11" x14ac:dyDescent="0.25">
      <c r="A4" s="63" t="s">
        <v>58</v>
      </c>
      <c r="B4" s="63" t="s">
        <v>11</v>
      </c>
      <c r="C4" s="64"/>
      <c r="G4" s="70">
        <v>2</v>
      </c>
      <c r="H4" s="4" t="s">
        <v>522</v>
      </c>
      <c r="I4" s="4"/>
      <c r="J4" s="4"/>
      <c r="K4" s="4"/>
    </row>
    <row r="5" spans="1:11" x14ac:dyDescent="0.25">
      <c r="A5" s="63" t="s">
        <v>59</v>
      </c>
      <c r="B5" s="63" t="s">
        <v>60</v>
      </c>
      <c r="C5" s="64"/>
      <c r="D5" s="40" t="s">
        <v>79</v>
      </c>
      <c r="G5" s="70">
        <v>3</v>
      </c>
      <c r="H5" s="4" t="s">
        <v>80</v>
      </c>
      <c r="I5" s="4"/>
      <c r="J5" s="4"/>
      <c r="K5" s="4"/>
    </row>
    <row r="6" spans="1:11" x14ac:dyDescent="0.25">
      <c r="A6" s="72">
        <v>1</v>
      </c>
      <c r="B6" s="2" t="s">
        <v>12</v>
      </c>
      <c r="C6" s="64" t="s">
        <v>13</v>
      </c>
      <c r="D6" s="40">
        <v>12</v>
      </c>
      <c r="G6" s="70">
        <v>4</v>
      </c>
      <c r="H6" s="4" t="s">
        <v>81</v>
      </c>
      <c r="I6" s="4"/>
      <c r="J6" s="4"/>
      <c r="K6" s="4"/>
    </row>
    <row r="7" spans="1:11" x14ac:dyDescent="0.25">
      <c r="A7" s="63" t="s">
        <v>84</v>
      </c>
      <c r="B7" s="2" t="s">
        <v>85</v>
      </c>
      <c r="C7" s="64" t="s">
        <v>13</v>
      </c>
      <c r="G7" s="70">
        <v>5</v>
      </c>
      <c r="H7" s="4" t="s">
        <v>82</v>
      </c>
      <c r="I7" s="4"/>
      <c r="J7" s="4"/>
      <c r="K7" s="4"/>
    </row>
    <row r="8" spans="1:11" x14ac:dyDescent="0.25">
      <c r="A8" s="63" t="s">
        <v>87</v>
      </c>
      <c r="B8" s="2" t="s">
        <v>88</v>
      </c>
      <c r="C8" s="64" t="s">
        <v>13</v>
      </c>
      <c r="G8" s="70">
        <v>6</v>
      </c>
      <c r="H8" s="4" t="s">
        <v>83</v>
      </c>
      <c r="I8" s="4"/>
      <c r="J8" s="4"/>
      <c r="K8" s="4"/>
    </row>
    <row r="9" spans="1:11" x14ac:dyDescent="0.25">
      <c r="A9" s="63" t="s">
        <v>90</v>
      </c>
      <c r="B9" s="2" t="s">
        <v>91</v>
      </c>
      <c r="C9" s="64" t="s">
        <v>13</v>
      </c>
      <c r="G9" s="70">
        <v>7</v>
      </c>
      <c r="H9" s="4" t="s">
        <v>14</v>
      </c>
      <c r="I9" s="4"/>
      <c r="J9" s="4"/>
      <c r="K9" s="4"/>
    </row>
    <row r="10" spans="1:11" x14ac:dyDescent="0.25">
      <c r="A10" s="63" t="s">
        <v>92</v>
      </c>
      <c r="B10" s="2" t="s">
        <v>93</v>
      </c>
      <c r="C10" s="64" t="s">
        <v>13</v>
      </c>
      <c r="G10" s="70">
        <v>8</v>
      </c>
      <c r="H10" s="4" t="s">
        <v>86</v>
      </c>
      <c r="I10" s="4"/>
      <c r="J10" s="4"/>
      <c r="K10" s="4"/>
    </row>
    <row r="11" spans="1:11" x14ac:dyDescent="0.25">
      <c r="A11" s="63" t="s">
        <v>546</v>
      </c>
      <c r="B11" s="2" t="s">
        <v>547</v>
      </c>
      <c r="C11" s="64" t="s">
        <v>13</v>
      </c>
      <c r="G11" s="70">
        <v>9</v>
      </c>
      <c r="H11" s="4" t="s">
        <v>89</v>
      </c>
      <c r="I11" s="4"/>
      <c r="J11" s="4"/>
      <c r="K11" s="4"/>
    </row>
    <row r="12" spans="1:11" x14ac:dyDescent="0.25">
      <c r="A12" s="63" t="s">
        <v>24</v>
      </c>
      <c r="B12" s="2" t="s">
        <v>383</v>
      </c>
      <c r="C12" s="64" t="s">
        <v>13</v>
      </c>
      <c r="G12" s="70">
        <v>10</v>
      </c>
      <c r="H12" s="4" t="s">
        <v>15</v>
      </c>
      <c r="I12" s="4"/>
      <c r="J12" s="4"/>
      <c r="K12" s="4"/>
    </row>
    <row r="13" spans="1:11" x14ac:dyDescent="0.25">
      <c r="A13" s="63" t="s">
        <v>96</v>
      </c>
      <c r="B13" s="2" t="s">
        <v>573</v>
      </c>
      <c r="C13" s="64" t="s">
        <v>13</v>
      </c>
      <c r="G13" s="70">
        <v>11</v>
      </c>
      <c r="H13" s="4" t="s">
        <v>94</v>
      </c>
      <c r="I13" s="4"/>
      <c r="J13" s="4"/>
      <c r="K13" s="4"/>
    </row>
    <row r="14" spans="1:11" x14ac:dyDescent="0.25">
      <c r="A14" s="63" t="s">
        <v>571</v>
      </c>
      <c r="B14" s="2" t="s">
        <v>572</v>
      </c>
      <c r="C14" s="64" t="s">
        <v>13</v>
      </c>
      <c r="G14" s="70">
        <v>12</v>
      </c>
      <c r="H14" s="4" t="s">
        <v>95</v>
      </c>
      <c r="I14" s="4"/>
      <c r="J14" s="4"/>
      <c r="K14" s="4"/>
    </row>
    <row r="15" spans="1:11" x14ac:dyDescent="0.25">
      <c r="A15" s="63" t="s">
        <v>77</v>
      </c>
      <c r="B15" s="2" t="s">
        <v>384</v>
      </c>
      <c r="C15" s="64" t="s">
        <v>13</v>
      </c>
      <c r="D15" s="48"/>
      <c r="G15" s="70">
        <v>13</v>
      </c>
      <c r="H15" s="4" t="s">
        <v>16</v>
      </c>
      <c r="I15" s="4"/>
      <c r="J15" s="4"/>
      <c r="K15" s="4"/>
    </row>
    <row r="16" spans="1:11" x14ac:dyDescent="0.25">
      <c r="A16" s="63" t="s">
        <v>25</v>
      </c>
      <c r="B16" s="2" t="s">
        <v>61</v>
      </c>
      <c r="C16" s="64" t="s">
        <v>13</v>
      </c>
      <c r="G16" s="70">
        <v>14</v>
      </c>
      <c r="H16" s="4" t="s">
        <v>17</v>
      </c>
      <c r="I16" s="4"/>
      <c r="J16" s="4"/>
      <c r="K16" s="4"/>
    </row>
    <row r="17" spans="1:11" x14ac:dyDescent="0.25">
      <c r="A17" s="63" t="s">
        <v>100</v>
      </c>
      <c r="B17" s="2" t="s">
        <v>385</v>
      </c>
      <c r="C17" s="64" t="s">
        <v>13</v>
      </c>
      <c r="G17" s="70">
        <v>15</v>
      </c>
      <c r="H17" s="4" t="s">
        <v>97</v>
      </c>
      <c r="I17" s="4"/>
      <c r="J17" s="4"/>
      <c r="K17" s="4"/>
    </row>
    <row r="18" spans="1:11" x14ac:dyDescent="0.25">
      <c r="A18" s="63" t="s">
        <v>46</v>
      </c>
      <c r="B18" s="2" t="s">
        <v>373</v>
      </c>
      <c r="C18" s="64" t="s">
        <v>13</v>
      </c>
      <c r="G18" s="70" t="s">
        <v>98</v>
      </c>
      <c r="H18" s="4" t="s">
        <v>99</v>
      </c>
      <c r="I18" s="4"/>
      <c r="J18" s="4"/>
      <c r="K18" s="4"/>
    </row>
    <row r="19" spans="1:11" x14ac:dyDescent="0.25">
      <c r="A19" s="63" t="s">
        <v>386</v>
      </c>
      <c r="B19" s="2" t="s">
        <v>387</v>
      </c>
      <c r="C19" s="64" t="s">
        <v>13</v>
      </c>
      <c r="G19" s="70">
        <v>16</v>
      </c>
      <c r="H19" s="4" t="s">
        <v>101</v>
      </c>
      <c r="I19" s="4"/>
      <c r="J19" s="4"/>
      <c r="K19" s="4"/>
    </row>
    <row r="20" spans="1:11" x14ac:dyDescent="0.25">
      <c r="A20" s="63" t="s">
        <v>47</v>
      </c>
      <c r="B20" s="2" t="s">
        <v>536</v>
      </c>
      <c r="C20" s="64" t="s">
        <v>13</v>
      </c>
      <c r="G20" s="70" t="s">
        <v>102</v>
      </c>
      <c r="H20" s="4" t="s">
        <v>103</v>
      </c>
      <c r="I20" s="4"/>
      <c r="J20" s="4"/>
      <c r="K20" s="4"/>
    </row>
    <row r="21" spans="1:11" x14ac:dyDescent="0.25">
      <c r="A21" s="65" t="s">
        <v>104</v>
      </c>
      <c r="B21" s="66" t="s">
        <v>105</v>
      </c>
      <c r="C21" s="67" t="s">
        <v>13</v>
      </c>
      <c r="G21" s="70">
        <v>18</v>
      </c>
      <c r="H21" s="4" t="s">
        <v>18</v>
      </c>
      <c r="I21" s="4"/>
      <c r="J21" s="4"/>
      <c r="K21" s="4"/>
    </row>
    <row r="22" spans="1:11" x14ac:dyDescent="0.25">
      <c r="A22" s="65" t="s">
        <v>341</v>
      </c>
      <c r="B22" s="66" t="s">
        <v>388</v>
      </c>
      <c r="C22" s="67" t="s">
        <v>13</v>
      </c>
      <c r="G22" s="70" t="s">
        <v>106</v>
      </c>
      <c r="H22" s="4" t="s">
        <v>107</v>
      </c>
      <c r="I22" s="4"/>
      <c r="J22" s="4"/>
      <c r="K22" s="4"/>
    </row>
    <row r="23" spans="1:11" x14ac:dyDescent="0.25">
      <c r="A23" s="65" t="s">
        <v>342</v>
      </c>
      <c r="B23" s="66" t="s">
        <v>389</v>
      </c>
      <c r="C23" s="67" t="s">
        <v>13</v>
      </c>
      <c r="G23" s="70">
        <v>20</v>
      </c>
      <c r="H23" s="4" t="s">
        <v>19</v>
      </c>
      <c r="I23" s="4"/>
      <c r="J23" s="4"/>
      <c r="K23" s="4"/>
    </row>
    <row r="24" spans="1:11" x14ac:dyDescent="0.25">
      <c r="A24" s="65" t="s">
        <v>390</v>
      </c>
      <c r="B24" s="66" t="s">
        <v>391</v>
      </c>
      <c r="C24" s="67" t="s">
        <v>13</v>
      </c>
      <c r="G24" s="70">
        <v>21</v>
      </c>
      <c r="H24" s="4" t="s">
        <v>116</v>
      </c>
      <c r="I24" s="4"/>
      <c r="J24" s="4"/>
      <c r="K24" s="4"/>
    </row>
    <row r="25" spans="1:11" x14ac:dyDescent="0.25">
      <c r="A25" s="72">
        <v>2</v>
      </c>
      <c r="B25" s="2" t="s">
        <v>78</v>
      </c>
      <c r="C25" s="64" t="s">
        <v>13</v>
      </c>
      <c r="D25" s="40">
        <v>12</v>
      </c>
      <c r="G25" s="70">
        <v>22</v>
      </c>
      <c r="H25" s="4" t="s">
        <v>119</v>
      </c>
      <c r="I25" s="4"/>
      <c r="J25" s="4"/>
      <c r="K25" s="4"/>
    </row>
    <row r="26" spans="1:11" x14ac:dyDescent="0.25">
      <c r="A26" s="63" t="s">
        <v>108</v>
      </c>
      <c r="B26" s="2" t="s">
        <v>109</v>
      </c>
      <c r="C26" s="64" t="s">
        <v>13</v>
      </c>
      <c r="G26" s="70">
        <v>23</v>
      </c>
      <c r="H26" s="4" t="s">
        <v>120</v>
      </c>
      <c r="I26" s="4"/>
      <c r="J26" s="4"/>
      <c r="K26" s="4"/>
    </row>
    <row r="27" spans="1:11" x14ac:dyDescent="0.25">
      <c r="A27" s="63" t="s">
        <v>392</v>
      </c>
      <c r="B27" s="2" t="s">
        <v>393</v>
      </c>
      <c r="C27" s="64" t="s">
        <v>13</v>
      </c>
      <c r="G27" s="70">
        <v>24</v>
      </c>
      <c r="H27" s="4" t="s">
        <v>20</v>
      </c>
      <c r="I27" s="4"/>
      <c r="J27" s="4"/>
      <c r="K27" s="4"/>
    </row>
    <row r="28" spans="1:11" x14ac:dyDescent="0.25">
      <c r="A28" s="63" t="s">
        <v>110</v>
      </c>
      <c r="B28" s="2" t="s">
        <v>111</v>
      </c>
      <c r="C28" s="64" t="s">
        <v>13</v>
      </c>
      <c r="G28" s="70">
        <v>25</v>
      </c>
      <c r="H28" s="4" t="s">
        <v>121</v>
      </c>
      <c r="I28" s="4"/>
      <c r="J28" s="4"/>
      <c r="K28" s="4"/>
    </row>
    <row r="29" spans="1:11" x14ac:dyDescent="0.25">
      <c r="A29" s="63" t="s">
        <v>394</v>
      </c>
      <c r="B29" s="2" t="s">
        <v>395</v>
      </c>
      <c r="C29" s="64" t="s">
        <v>13</v>
      </c>
      <c r="G29" s="70">
        <v>26</v>
      </c>
      <c r="H29" s="4" t="s">
        <v>122</v>
      </c>
      <c r="I29" s="4"/>
      <c r="J29" s="4"/>
      <c r="K29" s="4"/>
    </row>
    <row r="30" spans="1:11" x14ac:dyDescent="0.25">
      <c r="A30" s="63" t="s">
        <v>112</v>
      </c>
      <c r="B30" s="2" t="s">
        <v>113</v>
      </c>
      <c r="C30" s="64" t="s">
        <v>13</v>
      </c>
      <c r="G30" s="70">
        <v>27</v>
      </c>
      <c r="H30" s="4" t="s">
        <v>21</v>
      </c>
      <c r="I30" s="4"/>
      <c r="J30" s="4"/>
      <c r="K30" s="4"/>
    </row>
    <row r="31" spans="1:11" x14ac:dyDescent="0.25">
      <c r="A31" s="63" t="s">
        <v>114</v>
      </c>
      <c r="B31" s="2" t="s">
        <v>115</v>
      </c>
      <c r="C31" s="64" t="s">
        <v>13</v>
      </c>
      <c r="G31" s="70">
        <v>28</v>
      </c>
      <c r="H31" s="4" t="s">
        <v>22</v>
      </c>
      <c r="I31" s="4"/>
      <c r="J31" s="4"/>
      <c r="K31" s="4"/>
    </row>
    <row r="32" spans="1:11" x14ac:dyDescent="0.25">
      <c r="A32" s="63" t="s">
        <v>396</v>
      </c>
      <c r="B32" s="2" t="s">
        <v>397</v>
      </c>
      <c r="C32" s="64" t="s">
        <v>13</v>
      </c>
      <c r="G32" s="70">
        <v>33</v>
      </c>
      <c r="H32" s="4" t="s">
        <v>128</v>
      </c>
      <c r="I32" s="4"/>
      <c r="J32" s="4"/>
      <c r="K32" s="4"/>
    </row>
    <row r="33" spans="1:11" x14ac:dyDescent="0.25">
      <c r="A33" s="63" t="s">
        <v>117</v>
      </c>
      <c r="B33" s="2" t="s">
        <v>118</v>
      </c>
      <c r="C33" s="64" t="s">
        <v>13</v>
      </c>
      <c r="D33" s="40">
        <v>2</v>
      </c>
      <c r="G33" s="70">
        <v>34</v>
      </c>
      <c r="H33" s="4" t="s">
        <v>131</v>
      </c>
      <c r="I33" s="4"/>
      <c r="J33" s="4"/>
      <c r="K33" s="4"/>
    </row>
    <row r="34" spans="1:11" x14ac:dyDescent="0.25">
      <c r="A34" s="72">
        <v>3</v>
      </c>
      <c r="B34" s="2" t="s">
        <v>80</v>
      </c>
      <c r="C34" s="64" t="s">
        <v>13</v>
      </c>
      <c r="D34" s="40">
        <v>12</v>
      </c>
      <c r="G34" s="70">
        <v>35</v>
      </c>
      <c r="H34" s="4" t="s">
        <v>133</v>
      </c>
      <c r="I34" s="4"/>
      <c r="J34" s="4"/>
      <c r="K34" s="4"/>
    </row>
    <row r="35" spans="1:11" x14ac:dyDescent="0.25">
      <c r="A35" s="63" t="s">
        <v>523</v>
      </c>
      <c r="B35" s="2" t="s">
        <v>398</v>
      </c>
      <c r="C35" s="64" t="s">
        <v>13</v>
      </c>
      <c r="G35" s="70">
        <v>36</v>
      </c>
      <c r="H35" s="4" t="s">
        <v>134</v>
      </c>
      <c r="I35" s="4"/>
      <c r="J35" s="4"/>
      <c r="K35" s="4"/>
    </row>
    <row r="36" spans="1:11" x14ac:dyDescent="0.25">
      <c r="A36" s="63" t="s">
        <v>123</v>
      </c>
      <c r="B36" s="2" t="s">
        <v>399</v>
      </c>
      <c r="C36" s="64" t="s">
        <v>13</v>
      </c>
      <c r="G36" s="70">
        <v>37</v>
      </c>
      <c r="H36" s="4" t="s">
        <v>135</v>
      </c>
      <c r="I36" s="4"/>
      <c r="J36" s="4"/>
      <c r="K36" s="4"/>
    </row>
    <row r="37" spans="1:11" x14ac:dyDescent="0.25">
      <c r="A37" s="63" t="s">
        <v>400</v>
      </c>
      <c r="B37" s="2" t="s">
        <v>401</v>
      </c>
      <c r="C37" s="64" t="s">
        <v>13</v>
      </c>
      <c r="G37" s="70">
        <v>39</v>
      </c>
      <c r="H37" s="4" t="s">
        <v>136</v>
      </c>
      <c r="I37" s="4"/>
      <c r="J37" s="4"/>
      <c r="K37" s="4"/>
    </row>
    <row r="38" spans="1:11" x14ac:dyDescent="0.25">
      <c r="A38" s="63" t="s">
        <v>402</v>
      </c>
      <c r="B38" s="2" t="s">
        <v>403</v>
      </c>
      <c r="C38" s="64" t="s">
        <v>13</v>
      </c>
      <c r="G38" s="70">
        <v>41</v>
      </c>
      <c r="H38" s="4" t="s">
        <v>140</v>
      </c>
      <c r="I38" s="4"/>
    </row>
    <row r="39" spans="1:11" x14ac:dyDescent="0.25">
      <c r="A39" s="63" t="s">
        <v>544</v>
      </c>
      <c r="B39" s="2" t="s">
        <v>545</v>
      </c>
      <c r="C39" s="64" t="s">
        <v>13</v>
      </c>
      <c r="G39" s="70">
        <v>42</v>
      </c>
      <c r="H39" s="4" t="s">
        <v>142</v>
      </c>
      <c r="I39" s="4"/>
      <c r="J39" s="4"/>
      <c r="K39" s="4"/>
    </row>
    <row r="40" spans="1:11" x14ac:dyDescent="0.25">
      <c r="A40" s="63" t="s">
        <v>404</v>
      </c>
      <c r="B40" s="2" t="s">
        <v>405</v>
      </c>
      <c r="C40" s="64" t="s">
        <v>13</v>
      </c>
      <c r="G40" s="70">
        <v>43</v>
      </c>
      <c r="H40" s="4" t="s">
        <v>144</v>
      </c>
      <c r="I40" s="4"/>
      <c r="J40" s="4"/>
      <c r="K40" s="4"/>
    </row>
    <row r="41" spans="1:11" x14ac:dyDescent="0.25">
      <c r="A41" s="63" t="s">
        <v>406</v>
      </c>
      <c r="B41" s="2" t="s">
        <v>407</v>
      </c>
      <c r="C41" s="64" t="s">
        <v>13</v>
      </c>
      <c r="G41" s="70">
        <v>44</v>
      </c>
      <c r="H41" s="4" t="s">
        <v>147</v>
      </c>
      <c r="I41" s="4"/>
      <c r="J41" s="4"/>
      <c r="K41" s="4"/>
    </row>
    <row r="42" spans="1:11" x14ac:dyDescent="0.25">
      <c r="A42" s="63" t="s">
        <v>124</v>
      </c>
      <c r="B42" s="2" t="s">
        <v>125</v>
      </c>
      <c r="C42" s="64" t="s">
        <v>13</v>
      </c>
      <c r="G42" s="70">
        <v>45</v>
      </c>
      <c r="H42" s="4" t="s">
        <v>150</v>
      </c>
      <c r="I42" s="4"/>
      <c r="J42" s="4"/>
      <c r="K42" s="4"/>
    </row>
    <row r="43" spans="1:11" x14ac:dyDescent="0.25">
      <c r="A43" s="63" t="s">
        <v>126</v>
      </c>
      <c r="B43" s="2" t="s">
        <v>127</v>
      </c>
      <c r="C43" s="64" t="s">
        <v>13</v>
      </c>
      <c r="G43" s="1"/>
      <c r="J43" s="4"/>
      <c r="K43" s="4"/>
    </row>
    <row r="44" spans="1:11" x14ac:dyDescent="0.25">
      <c r="A44" s="63" t="s">
        <v>129</v>
      </c>
      <c r="B44" s="2" t="s">
        <v>130</v>
      </c>
      <c r="C44" s="64" t="s">
        <v>13</v>
      </c>
      <c r="G44" s="1"/>
      <c r="J44" s="4"/>
      <c r="K44" s="4"/>
    </row>
    <row r="45" spans="1:11" x14ac:dyDescent="0.25">
      <c r="A45" s="63" t="s">
        <v>408</v>
      </c>
      <c r="B45" s="2" t="s">
        <v>409</v>
      </c>
      <c r="C45" s="64" t="s">
        <v>13</v>
      </c>
      <c r="K45" s="4"/>
    </row>
    <row r="46" spans="1:11" x14ac:dyDescent="0.25">
      <c r="A46" s="63" t="s">
        <v>329</v>
      </c>
      <c r="B46" s="2" t="s">
        <v>330</v>
      </c>
      <c r="C46" s="64" t="s">
        <v>13</v>
      </c>
    </row>
    <row r="47" spans="1:11" x14ac:dyDescent="0.25">
      <c r="A47" s="72">
        <v>4</v>
      </c>
      <c r="B47" s="2" t="s">
        <v>81</v>
      </c>
      <c r="C47" s="64" t="s">
        <v>13</v>
      </c>
      <c r="D47" s="40">
        <v>7</v>
      </c>
    </row>
    <row r="48" spans="1:11" x14ac:dyDescent="0.25">
      <c r="A48" s="63" t="s">
        <v>548</v>
      </c>
      <c r="B48" s="2" t="s">
        <v>132</v>
      </c>
      <c r="C48" s="64" t="s">
        <v>13</v>
      </c>
    </row>
    <row r="49" spans="1:7" x14ac:dyDescent="0.25">
      <c r="A49" s="72">
        <v>5</v>
      </c>
      <c r="B49" s="2" t="s">
        <v>82</v>
      </c>
      <c r="C49" s="64" t="s">
        <v>13</v>
      </c>
      <c r="D49" s="40">
        <v>12</v>
      </c>
    </row>
    <row r="50" spans="1:7" x14ac:dyDescent="0.25">
      <c r="A50" s="63" t="s">
        <v>549</v>
      </c>
      <c r="B50" s="2" t="s">
        <v>550</v>
      </c>
      <c r="C50" s="64"/>
    </row>
    <row r="51" spans="1:7" x14ac:dyDescent="0.25">
      <c r="A51" s="63" t="s">
        <v>137</v>
      </c>
      <c r="B51" s="2" t="s">
        <v>138</v>
      </c>
      <c r="C51" s="64" t="s">
        <v>13</v>
      </c>
    </row>
    <row r="52" spans="1:7" x14ac:dyDescent="0.25">
      <c r="A52" s="63" t="s">
        <v>139</v>
      </c>
      <c r="B52" s="2" t="s">
        <v>410</v>
      </c>
      <c r="C52" s="64" t="s">
        <v>13</v>
      </c>
    </row>
    <row r="53" spans="1:7" x14ac:dyDescent="0.25">
      <c r="A53" s="63" t="s">
        <v>141</v>
      </c>
      <c r="B53" s="2" t="s">
        <v>411</v>
      </c>
      <c r="C53" s="64" t="s">
        <v>13</v>
      </c>
    </row>
    <row r="54" spans="1:7" x14ac:dyDescent="0.25">
      <c r="A54" s="63" t="s">
        <v>143</v>
      </c>
      <c r="B54" s="2" t="s">
        <v>412</v>
      </c>
      <c r="C54" s="64" t="s">
        <v>13</v>
      </c>
    </row>
    <row r="55" spans="1:7" x14ac:dyDescent="0.25">
      <c r="A55" s="63" t="s">
        <v>413</v>
      </c>
      <c r="B55" s="2" t="s">
        <v>414</v>
      </c>
      <c r="C55" s="64" t="s">
        <v>13</v>
      </c>
    </row>
    <row r="56" spans="1:7" x14ac:dyDescent="0.25">
      <c r="A56" s="63" t="s">
        <v>145</v>
      </c>
      <c r="B56" s="2" t="s">
        <v>146</v>
      </c>
      <c r="C56" s="64" t="s">
        <v>13</v>
      </c>
      <c r="D56" s="49"/>
      <c r="E56" s="39"/>
      <c r="F56" s="39"/>
    </row>
    <row r="57" spans="1:7" x14ac:dyDescent="0.25">
      <c r="A57" s="63" t="s">
        <v>148</v>
      </c>
      <c r="B57" s="2" t="s">
        <v>149</v>
      </c>
      <c r="C57" s="64" t="s">
        <v>13</v>
      </c>
      <c r="D57" s="49"/>
      <c r="E57" s="39"/>
      <c r="F57" s="39"/>
    </row>
    <row r="58" spans="1:7" x14ac:dyDescent="0.25">
      <c r="A58" s="63" t="s">
        <v>151</v>
      </c>
      <c r="B58" s="2" t="s">
        <v>152</v>
      </c>
      <c r="C58" s="64" t="s">
        <v>13</v>
      </c>
      <c r="D58" s="49"/>
      <c r="E58" s="39"/>
      <c r="F58" s="39"/>
    </row>
    <row r="59" spans="1:7" x14ac:dyDescent="0.25">
      <c r="A59" s="63" t="s">
        <v>153</v>
      </c>
      <c r="B59" s="2" t="s">
        <v>154</v>
      </c>
      <c r="C59" s="64" t="s">
        <v>13</v>
      </c>
      <c r="D59" s="49"/>
      <c r="E59" s="39"/>
      <c r="F59" s="39"/>
    </row>
    <row r="60" spans="1:7" x14ac:dyDescent="0.25">
      <c r="A60" s="63" t="s">
        <v>155</v>
      </c>
      <c r="B60" s="2" t="s">
        <v>156</v>
      </c>
      <c r="C60" s="64" t="s">
        <v>13</v>
      </c>
      <c r="D60" s="49"/>
      <c r="E60" s="39"/>
      <c r="F60" s="39"/>
    </row>
    <row r="61" spans="1:7" x14ac:dyDescent="0.25">
      <c r="A61" s="63" t="s">
        <v>157</v>
      </c>
      <c r="B61" s="2" t="s">
        <v>158</v>
      </c>
      <c r="C61" s="64" t="s">
        <v>13</v>
      </c>
      <c r="D61" s="49"/>
      <c r="E61" s="39"/>
      <c r="F61" s="39"/>
    </row>
    <row r="62" spans="1:7" x14ac:dyDescent="0.25">
      <c r="A62" s="63" t="s">
        <v>159</v>
      </c>
      <c r="B62" s="2" t="s">
        <v>160</v>
      </c>
      <c r="C62" s="64" t="s">
        <v>13</v>
      </c>
      <c r="D62" s="49"/>
      <c r="E62" s="39"/>
      <c r="F62" s="39"/>
    </row>
    <row r="63" spans="1:7" s="4" customFormat="1" x14ac:dyDescent="0.25">
      <c r="A63" s="63" t="s">
        <v>161</v>
      </c>
      <c r="B63" s="2" t="s">
        <v>162</v>
      </c>
      <c r="C63" s="64" t="s">
        <v>13</v>
      </c>
      <c r="D63" s="49"/>
      <c r="E63" s="39"/>
      <c r="F63" s="39"/>
      <c r="G63" s="44"/>
    </row>
    <row r="64" spans="1:7" x14ac:dyDescent="0.25">
      <c r="A64" s="63" t="s">
        <v>415</v>
      </c>
      <c r="B64" s="2" t="s">
        <v>416</v>
      </c>
      <c r="C64" s="64" t="s">
        <v>13</v>
      </c>
      <c r="D64" s="49"/>
      <c r="E64" s="39"/>
      <c r="F64" s="39"/>
    </row>
    <row r="65" spans="1:7" x14ac:dyDescent="0.25">
      <c r="A65" s="72">
        <v>6</v>
      </c>
      <c r="B65" s="2" t="s">
        <v>83</v>
      </c>
      <c r="C65" s="64" t="s">
        <v>0</v>
      </c>
      <c r="D65" s="49">
        <v>5</v>
      </c>
      <c r="E65" s="39"/>
      <c r="F65" s="39"/>
    </row>
    <row r="66" spans="1:7" x14ac:dyDescent="0.25">
      <c r="A66" s="63" t="s">
        <v>164</v>
      </c>
      <c r="B66" s="2" t="s">
        <v>165</v>
      </c>
      <c r="C66" s="64" t="s">
        <v>0</v>
      </c>
      <c r="D66" s="49"/>
      <c r="E66" s="39"/>
      <c r="F66" s="39"/>
    </row>
    <row r="67" spans="1:7" x14ac:dyDescent="0.25">
      <c r="A67" s="63" t="s">
        <v>166</v>
      </c>
      <c r="B67" s="2" t="s">
        <v>167</v>
      </c>
      <c r="C67" s="64" t="s">
        <v>0</v>
      </c>
      <c r="D67" s="49"/>
      <c r="E67" s="39"/>
      <c r="F67" s="39"/>
    </row>
    <row r="68" spans="1:7" x14ac:dyDescent="0.25">
      <c r="A68" s="63" t="s">
        <v>168</v>
      </c>
      <c r="B68" s="2" t="s">
        <v>169</v>
      </c>
      <c r="C68" s="64" t="s">
        <v>0</v>
      </c>
      <c r="D68" s="49"/>
      <c r="E68" s="39"/>
      <c r="F68" s="39"/>
    </row>
    <row r="69" spans="1:7" x14ac:dyDescent="0.25">
      <c r="A69" s="63" t="s">
        <v>417</v>
      </c>
      <c r="B69" s="2" t="s">
        <v>418</v>
      </c>
      <c r="C69" s="64" t="s">
        <v>0</v>
      </c>
      <c r="D69" s="49"/>
      <c r="E69" s="39"/>
      <c r="F69" s="39"/>
    </row>
    <row r="70" spans="1:7" x14ac:dyDescent="0.25">
      <c r="A70" s="63" t="s">
        <v>170</v>
      </c>
      <c r="B70" s="2" t="s">
        <v>171</v>
      </c>
      <c r="C70" s="64" t="s">
        <v>0</v>
      </c>
      <c r="D70" s="49"/>
      <c r="E70" s="39"/>
      <c r="F70" s="39"/>
    </row>
    <row r="71" spans="1:7" x14ac:dyDescent="0.25">
      <c r="A71" s="63" t="s">
        <v>172</v>
      </c>
      <c r="B71" s="2" t="s">
        <v>173</v>
      </c>
      <c r="C71" s="64" t="s">
        <v>0</v>
      </c>
      <c r="D71" s="49"/>
      <c r="E71" s="39"/>
      <c r="F71" s="39"/>
    </row>
    <row r="72" spans="1:7" x14ac:dyDescent="0.25">
      <c r="A72" s="63" t="s">
        <v>542</v>
      </c>
      <c r="B72" s="2" t="s">
        <v>543</v>
      </c>
      <c r="C72" s="64" t="s">
        <v>0</v>
      </c>
      <c r="D72" s="49"/>
      <c r="E72" s="39"/>
      <c r="F72" s="39"/>
    </row>
    <row r="73" spans="1:7" x14ac:dyDescent="0.25">
      <c r="A73" s="63" t="s">
        <v>419</v>
      </c>
      <c r="B73" s="2" t="s">
        <v>420</v>
      </c>
      <c r="C73" s="64" t="s">
        <v>0</v>
      </c>
      <c r="D73" s="49"/>
      <c r="E73" s="39"/>
      <c r="F73" s="39"/>
    </row>
    <row r="74" spans="1:7" x14ac:dyDescent="0.25">
      <c r="A74" s="63" t="s">
        <v>174</v>
      </c>
      <c r="B74" s="2" t="s">
        <v>175</v>
      </c>
      <c r="C74" s="64" t="s">
        <v>0</v>
      </c>
      <c r="D74" s="49"/>
      <c r="E74" s="39"/>
      <c r="F74" s="39"/>
    </row>
    <row r="75" spans="1:7" x14ac:dyDescent="0.25">
      <c r="A75" s="63" t="s">
        <v>37</v>
      </c>
      <c r="B75" s="2" t="s">
        <v>176</v>
      </c>
      <c r="C75" s="64" t="s">
        <v>0</v>
      </c>
      <c r="D75" s="49"/>
      <c r="E75" s="39"/>
      <c r="F75" s="39"/>
    </row>
    <row r="76" spans="1:7" s="3" customFormat="1" x14ac:dyDescent="0.25">
      <c r="A76" s="63" t="s">
        <v>38</v>
      </c>
      <c r="B76" s="2" t="s">
        <v>62</v>
      </c>
      <c r="C76" s="64" t="s">
        <v>0</v>
      </c>
      <c r="D76" s="49"/>
      <c r="E76" s="39"/>
      <c r="F76" s="39"/>
      <c r="G76" s="45"/>
    </row>
    <row r="77" spans="1:7" s="3" customFormat="1" x14ac:dyDescent="0.25">
      <c r="A77" s="63" t="s">
        <v>39</v>
      </c>
      <c r="B77" s="2" t="s">
        <v>63</v>
      </c>
      <c r="C77" s="64" t="s">
        <v>0</v>
      </c>
      <c r="D77" s="49"/>
      <c r="E77" s="39"/>
      <c r="F77" s="39"/>
      <c r="G77" s="45"/>
    </row>
    <row r="78" spans="1:7" s="3" customFormat="1" x14ac:dyDescent="0.25">
      <c r="A78" s="63" t="s">
        <v>177</v>
      </c>
      <c r="B78" s="2" t="s">
        <v>178</v>
      </c>
      <c r="C78" s="64" t="s">
        <v>0</v>
      </c>
      <c r="D78" s="51"/>
      <c r="E78" s="50"/>
      <c r="F78" s="50"/>
      <c r="G78" s="45"/>
    </row>
    <row r="79" spans="1:7" s="3" customFormat="1" x14ac:dyDescent="0.25">
      <c r="A79" s="63" t="s">
        <v>377</v>
      </c>
      <c r="B79" s="2" t="s">
        <v>378</v>
      </c>
      <c r="C79" s="64" t="s">
        <v>0</v>
      </c>
      <c r="D79" s="51"/>
      <c r="E79" s="50"/>
      <c r="F79" s="50"/>
      <c r="G79" s="45"/>
    </row>
    <row r="80" spans="1:7" s="3" customFormat="1" x14ac:dyDescent="0.25">
      <c r="A80" s="63" t="s">
        <v>45</v>
      </c>
      <c r="B80" s="2" t="s">
        <v>421</v>
      </c>
      <c r="C80" s="64" t="s">
        <v>0</v>
      </c>
      <c r="D80" s="51"/>
      <c r="E80" s="50"/>
      <c r="F80" s="50"/>
      <c r="G80" s="45"/>
    </row>
    <row r="81" spans="1:7" s="3" customFormat="1" x14ac:dyDescent="0.25">
      <c r="A81" s="63" t="s">
        <v>179</v>
      </c>
      <c r="B81" s="2" t="s">
        <v>163</v>
      </c>
      <c r="C81" s="64" t="s">
        <v>0</v>
      </c>
      <c r="D81" s="51"/>
      <c r="E81" s="50"/>
      <c r="F81" s="50"/>
      <c r="G81" s="45"/>
    </row>
    <row r="82" spans="1:7" s="3" customFormat="1" x14ac:dyDescent="0.25">
      <c r="A82" s="63" t="s">
        <v>422</v>
      </c>
      <c r="B82" s="2" t="s">
        <v>423</v>
      </c>
      <c r="C82" s="64" t="s">
        <v>0</v>
      </c>
      <c r="D82" s="51"/>
      <c r="E82" s="50"/>
      <c r="F82" s="50"/>
      <c r="G82" s="45"/>
    </row>
    <row r="83" spans="1:7" s="3" customFormat="1" x14ac:dyDescent="0.25">
      <c r="A83" s="63" t="s">
        <v>50</v>
      </c>
      <c r="B83" s="2" t="s">
        <v>537</v>
      </c>
      <c r="C83" s="64" t="s">
        <v>0</v>
      </c>
      <c r="D83" s="51"/>
      <c r="E83" s="50"/>
      <c r="F83" s="50"/>
      <c r="G83" s="45"/>
    </row>
    <row r="84" spans="1:7" s="3" customFormat="1" x14ac:dyDescent="0.25">
      <c r="A84" s="63" t="s">
        <v>424</v>
      </c>
      <c r="B84" s="2" t="s">
        <v>425</v>
      </c>
      <c r="C84" s="64" t="s">
        <v>0</v>
      </c>
      <c r="D84" s="51"/>
      <c r="E84" s="50"/>
      <c r="F84" s="50"/>
      <c r="G84" s="45"/>
    </row>
    <row r="85" spans="1:7" s="3" customFormat="1" x14ac:dyDescent="0.25">
      <c r="A85" s="63" t="s">
        <v>343</v>
      </c>
      <c r="B85" s="2" t="s">
        <v>426</v>
      </c>
      <c r="C85" s="64" t="s">
        <v>0</v>
      </c>
      <c r="D85" s="51"/>
      <c r="E85" s="50"/>
      <c r="F85" s="50"/>
      <c r="G85" s="45"/>
    </row>
    <row r="86" spans="1:7" s="3" customFormat="1" x14ac:dyDescent="0.25">
      <c r="A86" s="63" t="s">
        <v>427</v>
      </c>
      <c r="B86" s="2" t="s">
        <v>428</v>
      </c>
      <c r="C86" s="64" t="s">
        <v>0</v>
      </c>
      <c r="D86" s="51"/>
      <c r="E86" s="50"/>
      <c r="F86" s="50"/>
      <c r="G86" s="45"/>
    </row>
    <row r="87" spans="1:7" s="3" customFormat="1" x14ac:dyDescent="0.25">
      <c r="A87" s="63" t="s">
        <v>524</v>
      </c>
      <c r="B87" s="2" t="s">
        <v>526</v>
      </c>
      <c r="C87" s="64" t="s">
        <v>0</v>
      </c>
      <c r="D87" s="51"/>
      <c r="E87" s="50"/>
      <c r="F87" s="50"/>
      <c r="G87" s="45"/>
    </row>
    <row r="88" spans="1:7" s="3" customFormat="1" x14ac:dyDescent="0.25">
      <c r="A88" s="63" t="s">
        <v>525</v>
      </c>
      <c r="B88" s="2" t="s">
        <v>527</v>
      </c>
      <c r="C88" s="64" t="s">
        <v>0</v>
      </c>
      <c r="D88" s="51"/>
      <c r="E88" s="50"/>
      <c r="F88" s="50"/>
      <c r="G88" s="45"/>
    </row>
    <row r="89" spans="1:7" s="3" customFormat="1" x14ac:dyDescent="0.25">
      <c r="A89" s="72">
        <v>7</v>
      </c>
      <c r="B89" s="2" t="s">
        <v>14</v>
      </c>
      <c r="C89" s="64" t="s">
        <v>26</v>
      </c>
      <c r="D89" s="51">
        <v>180</v>
      </c>
      <c r="E89" s="50" t="s">
        <v>325</v>
      </c>
      <c r="F89" s="50"/>
      <c r="G89" s="45"/>
    </row>
    <row r="90" spans="1:7" s="3" customFormat="1" x14ac:dyDescent="0.25">
      <c r="A90" s="63" t="s">
        <v>42</v>
      </c>
      <c r="B90" s="2" t="s">
        <v>64</v>
      </c>
      <c r="C90" s="64" t="s">
        <v>26</v>
      </c>
      <c r="D90" s="51">
        <v>270</v>
      </c>
      <c r="E90" s="50" t="s">
        <v>326</v>
      </c>
      <c r="F90" s="50"/>
      <c r="G90" s="45"/>
    </row>
    <row r="91" spans="1:7" s="3" customFormat="1" x14ac:dyDescent="0.25">
      <c r="A91" s="63" t="s">
        <v>65</v>
      </c>
      <c r="B91" s="2" t="s">
        <v>429</v>
      </c>
      <c r="C91" s="64" t="s">
        <v>26</v>
      </c>
      <c r="D91" s="51">
        <v>360</v>
      </c>
      <c r="E91" s="50" t="s">
        <v>326</v>
      </c>
      <c r="F91" s="50"/>
      <c r="G91" s="45"/>
    </row>
    <row r="92" spans="1:7" s="3" customFormat="1" x14ac:dyDescent="0.25">
      <c r="A92" s="72">
        <v>8</v>
      </c>
      <c r="B92" s="2" t="s">
        <v>86</v>
      </c>
      <c r="C92" s="64" t="s">
        <v>13</v>
      </c>
      <c r="D92" s="71">
        <v>8</v>
      </c>
      <c r="G92" s="45"/>
    </row>
    <row r="93" spans="1:7" s="3" customFormat="1" x14ac:dyDescent="0.25">
      <c r="A93" s="63" t="s">
        <v>430</v>
      </c>
      <c r="B93" s="2" t="s">
        <v>431</v>
      </c>
      <c r="C93" s="64" t="s">
        <v>13</v>
      </c>
      <c r="G93" s="45"/>
    </row>
    <row r="94" spans="1:7" s="3" customFormat="1" x14ac:dyDescent="0.25">
      <c r="A94" s="63" t="s">
        <v>180</v>
      </c>
      <c r="B94" s="2" t="s">
        <v>181</v>
      </c>
      <c r="C94" s="64" t="s">
        <v>13</v>
      </c>
      <c r="G94" s="45"/>
    </row>
    <row r="95" spans="1:7" s="3" customFormat="1" x14ac:dyDescent="0.25">
      <c r="A95" s="63" t="s">
        <v>182</v>
      </c>
      <c r="B95" s="2" t="s">
        <v>183</v>
      </c>
      <c r="C95" s="64" t="s">
        <v>13</v>
      </c>
      <c r="D95" s="51"/>
      <c r="E95" s="50"/>
      <c r="F95" s="50"/>
      <c r="G95" s="45"/>
    </row>
    <row r="96" spans="1:7" s="3" customFormat="1" x14ac:dyDescent="0.25">
      <c r="A96" s="63" t="s">
        <v>184</v>
      </c>
      <c r="B96" s="2" t="s">
        <v>185</v>
      </c>
      <c r="C96" s="64" t="s">
        <v>13</v>
      </c>
      <c r="D96" s="51"/>
      <c r="E96" s="50"/>
      <c r="F96" s="50"/>
      <c r="G96" s="45"/>
    </row>
    <row r="97" spans="1:7" s="3" customFormat="1" x14ac:dyDescent="0.25">
      <c r="A97" s="72">
        <v>9</v>
      </c>
      <c r="B97" s="2" t="s">
        <v>66</v>
      </c>
      <c r="C97" s="64" t="s">
        <v>0</v>
      </c>
      <c r="D97" s="51"/>
      <c r="E97" s="50"/>
      <c r="F97" s="50"/>
      <c r="G97" s="45"/>
    </row>
    <row r="98" spans="1:7" s="3" customFormat="1" x14ac:dyDescent="0.25">
      <c r="A98" s="63" t="s">
        <v>186</v>
      </c>
      <c r="B98" s="2" t="s">
        <v>187</v>
      </c>
      <c r="C98" s="64" t="s">
        <v>0</v>
      </c>
      <c r="D98" s="51"/>
      <c r="E98" s="50"/>
      <c r="F98" s="50"/>
      <c r="G98" s="45"/>
    </row>
    <row r="99" spans="1:7" s="3" customFormat="1" x14ac:dyDescent="0.25">
      <c r="A99" s="63" t="s">
        <v>188</v>
      </c>
      <c r="B99" s="2" t="s">
        <v>432</v>
      </c>
      <c r="C99" s="64" t="s">
        <v>0</v>
      </c>
      <c r="D99" s="51"/>
      <c r="E99" s="50"/>
      <c r="F99" s="50"/>
      <c r="G99" s="45"/>
    </row>
    <row r="100" spans="1:7" s="3" customFormat="1" x14ac:dyDescent="0.25">
      <c r="A100" s="63" t="s">
        <v>433</v>
      </c>
      <c r="B100" s="2" t="s">
        <v>434</v>
      </c>
      <c r="C100" s="64" t="s">
        <v>0</v>
      </c>
      <c r="D100" s="51"/>
      <c r="E100" s="50"/>
      <c r="F100" s="50"/>
      <c r="G100" s="45"/>
    </row>
    <row r="101" spans="1:7" s="3" customFormat="1" x14ac:dyDescent="0.25">
      <c r="A101" s="63" t="s">
        <v>435</v>
      </c>
      <c r="B101" s="2" t="s">
        <v>436</v>
      </c>
      <c r="C101" s="64" t="s">
        <v>0</v>
      </c>
      <c r="D101" s="51"/>
      <c r="E101" s="50"/>
      <c r="F101" s="50"/>
      <c r="G101" s="45"/>
    </row>
    <row r="102" spans="1:7" s="3" customFormat="1" x14ac:dyDescent="0.25">
      <c r="A102" s="63" t="s">
        <v>48</v>
      </c>
      <c r="B102" s="2" t="s">
        <v>49</v>
      </c>
      <c r="C102" s="64" t="s">
        <v>0</v>
      </c>
      <c r="D102" s="51"/>
      <c r="E102" s="50"/>
      <c r="F102" s="50"/>
      <c r="G102" s="45"/>
    </row>
    <row r="103" spans="1:7" s="3" customFormat="1" x14ac:dyDescent="0.25">
      <c r="A103" s="63" t="s">
        <v>189</v>
      </c>
      <c r="B103" s="2" t="s">
        <v>190</v>
      </c>
      <c r="C103" s="64" t="s">
        <v>0</v>
      </c>
      <c r="D103" s="51"/>
      <c r="E103" s="50"/>
      <c r="F103" s="50"/>
      <c r="G103" s="45"/>
    </row>
    <row r="104" spans="1:7" s="3" customFormat="1" x14ac:dyDescent="0.25">
      <c r="A104" s="63" t="s">
        <v>67</v>
      </c>
      <c r="B104" s="2" t="s">
        <v>68</v>
      </c>
      <c r="C104" s="64" t="s">
        <v>0</v>
      </c>
      <c r="D104" s="51"/>
      <c r="E104" s="50"/>
      <c r="F104" s="50"/>
      <c r="G104" s="45"/>
    </row>
    <row r="105" spans="1:7" s="3" customFormat="1" x14ac:dyDescent="0.25">
      <c r="A105" s="63" t="s">
        <v>191</v>
      </c>
      <c r="B105" s="2" t="s">
        <v>192</v>
      </c>
      <c r="C105" s="64" t="s">
        <v>0</v>
      </c>
      <c r="D105" s="51"/>
      <c r="E105" s="50"/>
      <c r="F105" s="50"/>
      <c r="G105" s="45"/>
    </row>
    <row r="106" spans="1:7" s="3" customFormat="1" x14ac:dyDescent="0.25">
      <c r="A106" s="63" t="s">
        <v>193</v>
      </c>
      <c r="B106" s="2" t="s">
        <v>437</v>
      </c>
      <c r="C106" s="64" t="s">
        <v>0</v>
      </c>
      <c r="D106" s="51"/>
      <c r="E106" s="50"/>
      <c r="F106" s="50"/>
      <c r="G106" s="45"/>
    </row>
    <row r="107" spans="1:7" x14ac:dyDescent="0.25">
      <c r="A107" s="72">
        <v>10</v>
      </c>
      <c r="B107" s="2" t="s">
        <v>15</v>
      </c>
      <c r="C107" s="64" t="s">
        <v>26</v>
      </c>
      <c r="D107" s="49">
        <v>180</v>
      </c>
      <c r="E107" s="39" t="s">
        <v>326</v>
      </c>
      <c r="F107" s="50"/>
    </row>
    <row r="108" spans="1:7" x14ac:dyDescent="0.25">
      <c r="A108" s="72">
        <v>11</v>
      </c>
      <c r="B108" s="2" t="s">
        <v>69</v>
      </c>
      <c r="C108" s="64" t="s">
        <v>13</v>
      </c>
      <c r="D108" s="49">
        <v>2.5</v>
      </c>
      <c r="E108" s="50"/>
      <c r="F108" s="50"/>
    </row>
    <row r="109" spans="1:7" x14ac:dyDescent="0.25">
      <c r="A109" s="63" t="s">
        <v>438</v>
      </c>
      <c r="B109" s="2" t="s">
        <v>439</v>
      </c>
      <c r="C109" s="64" t="s">
        <v>13</v>
      </c>
      <c r="D109" s="49">
        <v>14.5</v>
      </c>
      <c r="F109" s="39"/>
    </row>
    <row r="110" spans="1:7" x14ac:dyDescent="0.25">
      <c r="A110" s="63" t="s">
        <v>194</v>
      </c>
      <c r="B110" s="2" t="s">
        <v>195</v>
      </c>
      <c r="C110" s="64" t="s">
        <v>13</v>
      </c>
      <c r="E110" s="39"/>
      <c r="F110" s="39"/>
    </row>
    <row r="111" spans="1:7" x14ac:dyDescent="0.25">
      <c r="A111" s="63" t="s">
        <v>196</v>
      </c>
      <c r="B111" s="2" t="s">
        <v>197</v>
      </c>
      <c r="C111" s="64" t="s">
        <v>13</v>
      </c>
      <c r="E111" s="39"/>
      <c r="F111" s="39"/>
    </row>
    <row r="112" spans="1:7" x14ac:dyDescent="0.25">
      <c r="A112" s="63" t="s">
        <v>198</v>
      </c>
      <c r="B112" s="2" t="s">
        <v>199</v>
      </c>
      <c r="C112" s="64" t="s">
        <v>13</v>
      </c>
      <c r="D112" s="49"/>
      <c r="E112" s="39"/>
      <c r="F112" s="39"/>
    </row>
    <row r="113" spans="1:6" x14ac:dyDescent="0.25">
      <c r="A113" s="72">
        <v>12</v>
      </c>
      <c r="B113" s="2" t="s">
        <v>440</v>
      </c>
      <c r="C113" s="64" t="s">
        <v>13</v>
      </c>
      <c r="D113" s="49">
        <v>9.5</v>
      </c>
      <c r="E113" s="39"/>
      <c r="F113" s="39"/>
    </row>
    <row r="114" spans="1:6" x14ac:dyDescent="0.25">
      <c r="A114" s="63" t="s">
        <v>200</v>
      </c>
      <c r="B114" s="2" t="s">
        <v>201</v>
      </c>
      <c r="C114" s="64" t="s">
        <v>13</v>
      </c>
      <c r="D114" s="49"/>
      <c r="E114" s="39"/>
      <c r="F114" s="39"/>
    </row>
    <row r="115" spans="1:6" x14ac:dyDescent="0.25">
      <c r="A115" s="63" t="s">
        <v>70</v>
      </c>
      <c r="B115" s="2" t="s">
        <v>441</v>
      </c>
      <c r="C115" s="64" t="s">
        <v>13</v>
      </c>
      <c r="D115" s="49"/>
      <c r="E115" s="39"/>
      <c r="F115" s="39"/>
    </row>
    <row r="116" spans="1:6" x14ac:dyDescent="0.25">
      <c r="A116" s="72">
        <v>13</v>
      </c>
      <c r="B116" s="2" t="s">
        <v>16</v>
      </c>
      <c r="C116" s="64" t="s">
        <v>13</v>
      </c>
      <c r="D116" s="49">
        <v>8</v>
      </c>
      <c r="E116" s="39"/>
      <c r="F116" s="39"/>
    </row>
    <row r="117" spans="1:6" x14ac:dyDescent="0.25">
      <c r="A117" s="63" t="s">
        <v>442</v>
      </c>
      <c r="B117" s="2" t="s">
        <v>443</v>
      </c>
      <c r="C117" s="64" t="s">
        <v>13</v>
      </c>
      <c r="E117" s="39"/>
      <c r="F117" s="39"/>
    </row>
    <row r="118" spans="1:6" x14ac:dyDescent="0.25">
      <c r="A118" s="63" t="s">
        <v>202</v>
      </c>
      <c r="B118" s="2" t="s">
        <v>203</v>
      </c>
      <c r="C118" s="64" t="s">
        <v>13</v>
      </c>
      <c r="D118" s="49"/>
      <c r="E118" s="39"/>
      <c r="F118" s="39"/>
    </row>
    <row r="119" spans="1:6" x14ac:dyDescent="0.25">
      <c r="A119" s="63" t="s">
        <v>204</v>
      </c>
      <c r="B119" s="2" t="s">
        <v>444</v>
      </c>
      <c r="C119" s="64" t="s">
        <v>13</v>
      </c>
      <c r="D119" s="49"/>
      <c r="E119" s="39"/>
      <c r="F119" s="39"/>
    </row>
    <row r="120" spans="1:6" x14ac:dyDescent="0.25">
      <c r="A120" s="63" t="s">
        <v>205</v>
      </c>
      <c r="B120" s="2" t="s">
        <v>206</v>
      </c>
      <c r="C120" s="64" t="s">
        <v>13</v>
      </c>
      <c r="D120" s="49"/>
      <c r="E120" s="39"/>
      <c r="F120" s="39"/>
    </row>
    <row r="121" spans="1:6" x14ac:dyDescent="0.25">
      <c r="A121" s="63" t="s">
        <v>207</v>
      </c>
      <c r="B121" s="2" t="s">
        <v>208</v>
      </c>
      <c r="C121" s="64" t="s">
        <v>13</v>
      </c>
      <c r="D121" s="49"/>
      <c r="E121" s="39"/>
      <c r="F121" s="39"/>
    </row>
    <row r="122" spans="1:6" x14ac:dyDescent="0.25">
      <c r="A122" s="63" t="s">
        <v>445</v>
      </c>
      <c r="B122" s="2" t="s">
        <v>446</v>
      </c>
      <c r="C122" s="64" t="s">
        <v>13</v>
      </c>
      <c r="D122" s="49"/>
      <c r="E122" s="39"/>
      <c r="F122" s="39"/>
    </row>
    <row r="123" spans="1:6" x14ac:dyDescent="0.25">
      <c r="A123" s="63" t="s">
        <v>374</v>
      </c>
      <c r="B123" s="2" t="s">
        <v>538</v>
      </c>
      <c r="C123" s="64" t="s">
        <v>13</v>
      </c>
      <c r="D123" s="49"/>
      <c r="E123" s="39"/>
      <c r="F123" s="39"/>
    </row>
    <row r="124" spans="1:6" x14ac:dyDescent="0.25">
      <c r="A124" s="72">
        <v>14</v>
      </c>
      <c r="B124" s="2" t="s">
        <v>17</v>
      </c>
      <c r="C124" s="64" t="s">
        <v>13</v>
      </c>
      <c r="D124" s="49">
        <v>24</v>
      </c>
      <c r="E124" s="39"/>
      <c r="F124" s="39"/>
    </row>
    <row r="125" spans="1:6" x14ac:dyDescent="0.25">
      <c r="A125" s="63" t="s">
        <v>209</v>
      </c>
      <c r="B125" s="2" t="s">
        <v>447</v>
      </c>
      <c r="C125" s="64" t="s">
        <v>13</v>
      </c>
      <c r="D125" s="49"/>
      <c r="E125" s="39"/>
      <c r="F125" s="39"/>
    </row>
    <row r="126" spans="1:6" x14ac:dyDescent="0.25">
      <c r="A126" s="63" t="s">
        <v>210</v>
      </c>
      <c r="B126" s="2" t="s">
        <v>448</v>
      </c>
      <c r="C126" s="64" t="s">
        <v>13</v>
      </c>
      <c r="D126" s="49"/>
      <c r="E126" s="39"/>
      <c r="F126" s="39"/>
    </row>
    <row r="127" spans="1:6" x14ac:dyDescent="0.25">
      <c r="A127" s="63" t="s">
        <v>449</v>
      </c>
      <c r="B127" s="2" t="s">
        <v>450</v>
      </c>
      <c r="C127" s="64" t="s">
        <v>13</v>
      </c>
      <c r="D127" s="49"/>
      <c r="E127" s="39"/>
      <c r="F127" s="39"/>
    </row>
    <row r="128" spans="1:6" x14ac:dyDescent="0.25">
      <c r="A128" s="63" t="s">
        <v>211</v>
      </c>
      <c r="B128" s="2" t="s">
        <v>451</v>
      </c>
      <c r="C128" s="64" t="s">
        <v>13</v>
      </c>
      <c r="D128" s="49"/>
      <c r="E128" s="39"/>
      <c r="F128" s="39"/>
    </row>
    <row r="129" spans="1:6" x14ac:dyDescent="0.25">
      <c r="A129" s="63" t="s">
        <v>212</v>
      </c>
      <c r="B129" s="2" t="s">
        <v>452</v>
      </c>
      <c r="C129" s="64" t="s">
        <v>13</v>
      </c>
      <c r="D129" s="49"/>
      <c r="E129" s="39"/>
      <c r="F129" s="39"/>
    </row>
    <row r="130" spans="1:6" x14ac:dyDescent="0.25">
      <c r="A130" s="63" t="s">
        <v>213</v>
      </c>
      <c r="B130" s="2" t="s">
        <v>453</v>
      </c>
      <c r="C130" s="64" t="s">
        <v>13</v>
      </c>
      <c r="D130" s="49"/>
      <c r="E130" s="39"/>
      <c r="F130" s="39"/>
    </row>
    <row r="131" spans="1:6" x14ac:dyDescent="0.25">
      <c r="A131" s="63" t="s">
        <v>27</v>
      </c>
      <c r="B131" s="2" t="s">
        <v>454</v>
      </c>
      <c r="C131" s="64" t="s">
        <v>13</v>
      </c>
      <c r="D131" s="49"/>
      <c r="E131" s="39"/>
      <c r="F131" s="39"/>
    </row>
    <row r="132" spans="1:6" x14ac:dyDescent="0.25">
      <c r="A132" s="63" t="s">
        <v>71</v>
      </c>
      <c r="B132" s="2" t="s">
        <v>214</v>
      </c>
      <c r="C132" s="64" t="s">
        <v>13</v>
      </c>
      <c r="D132" s="49">
        <v>12</v>
      </c>
      <c r="E132" s="39"/>
      <c r="F132" s="39"/>
    </row>
    <row r="133" spans="1:6" x14ac:dyDescent="0.25">
      <c r="A133" s="63" t="s">
        <v>215</v>
      </c>
      <c r="B133" s="2" t="s">
        <v>216</v>
      </c>
      <c r="C133" s="64" t="s">
        <v>13</v>
      </c>
      <c r="D133" s="49">
        <v>12</v>
      </c>
      <c r="E133" s="39"/>
      <c r="F133" s="39"/>
    </row>
    <row r="134" spans="1:6" x14ac:dyDescent="0.25">
      <c r="A134" s="72">
        <v>15</v>
      </c>
      <c r="B134" s="2" t="s">
        <v>97</v>
      </c>
      <c r="C134" s="64" t="s">
        <v>26</v>
      </c>
      <c r="D134" s="49">
        <v>180</v>
      </c>
      <c r="E134" s="39"/>
      <c r="F134" s="39"/>
    </row>
    <row r="135" spans="1:6" x14ac:dyDescent="0.25">
      <c r="A135" s="63" t="s">
        <v>217</v>
      </c>
      <c r="B135" s="2" t="s">
        <v>218</v>
      </c>
      <c r="C135" s="64" t="s">
        <v>13</v>
      </c>
      <c r="D135" s="49">
        <v>12</v>
      </c>
      <c r="E135" s="39"/>
      <c r="F135" s="39"/>
    </row>
    <row r="136" spans="1:6" x14ac:dyDescent="0.25">
      <c r="A136" s="63" t="s">
        <v>219</v>
      </c>
      <c r="B136" s="2" t="s">
        <v>220</v>
      </c>
      <c r="C136" s="64" t="s">
        <v>13</v>
      </c>
      <c r="D136" s="49"/>
      <c r="E136" s="39"/>
      <c r="F136" s="39"/>
    </row>
    <row r="137" spans="1:6" x14ac:dyDescent="0.25">
      <c r="A137" s="63" t="s">
        <v>221</v>
      </c>
      <c r="B137" s="2" t="s">
        <v>222</v>
      </c>
      <c r="C137" s="64" t="s">
        <v>13</v>
      </c>
      <c r="D137" s="49"/>
      <c r="E137" s="39"/>
      <c r="F137" s="39"/>
    </row>
    <row r="138" spans="1:6" x14ac:dyDescent="0.25">
      <c r="A138" s="63" t="s">
        <v>223</v>
      </c>
      <c r="B138" s="2" t="s">
        <v>224</v>
      </c>
      <c r="C138" s="64" t="s">
        <v>13</v>
      </c>
      <c r="D138" s="49"/>
      <c r="E138" s="39"/>
      <c r="F138" s="39"/>
    </row>
    <row r="139" spans="1:6" x14ac:dyDescent="0.25">
      <c r="A139" s="63" t="s">
        <v>225</v>
      </c>
      <c r="B139" s="2" t="s">
        <v>226</v>
      </c>
      <c r="C139" s="64" t="s">
        <v>13</v>
      </c>
      <c r="E139" s="39"/>
      <c r="F139" s="39"/>
    </row>
    <row r="140" spans="1:6" x14ac:dyDescent="0.25">
      <c r="A140" s="63" t="s">
        <v>227</v>
      </c>
      <c r="B140" s="2" t="s">
        <v>228</v>
      </c>
      <c r="C140" s="64" t="s">
        <v>13</v>
      </c>
      <c r="E140" s="39"/>
      <c r="F140" s="39"/>
    </row>
    <row r="141" spans="1:6" x14ac:dyDescent="0.25">
      <c r="A141" s="63" t="s">
        <v>229</v>
      </c>
      <c r="B141" s="2" t="s">
        <v>230</v>
      </c>
      <c r="C141" s="64" t="s">
        <v>13</v>
      </c>
      <c r="E141" s="39"/>
      <c r="F141" s="39"/>
    </row>
    <row r="142" spans="1:6" x14ac:dyDescent="0.25">
      <c r="A142" s="63" t="s">
        <v>231</v>
      </c>
      <c r="B142" s="2" t="s">
        <v>232</v>
      </c>
      <c r="C142" s="64" t="s">
        <v>13</v>
      </c>
      <c r="E142" s="39"/>
      <c r="F142" s="39"/>
    </row>
    <row r="143" spans="1:6" x14ac:dyDescent="0.25">
      <c r="A143" s="63" t="s">
        <v>233</v>
      </c>
      <c r="B143" s="2" t="s">
        <v>234</v>
      </c>
      <c r="C143" s="64" t="s">
        <v>13</v>
      </c>
      <c r="D143" s="49"/>
      <c r="E143" s="39"/>
      <c r="F143" s="39"/>
    </row>
    <row r="144" spans="1:6" x14ac:dyDescent="0.25">
      <c r="A144" s="63" t="s">
        <v>235</v>
      </c>
      <c r="B144" s="2" t="s">
        <v>236</v>
      </c>
      <c r="C144" s="64" t="s">
        <v>13</v>
      </c>
      <c r="D144" s="49"/>
      <c r="E144" s="39"/>
      <c r="F144" s="39"/>
    </row>
    <row r="145" spans="1:6" x14ac:dyDescent="0.25">
      <c r="A145" s="63" t="s">
        <v>237</v>
      </c>
      <c r="B145" s="2" t="s">
        <v>238</v>
      </c>
      <c r="C145" s="64" t="s">
        <v>13</v>
      </c>
      <c r="D145" s="49"/>
      <c r="E145" s="39"/>
      <c r="F145" s="39"/>
    </row>
    <row r="146" spans="1:6" x14ac:dyDescent="0.25">
      <c r="A146" s="63" t="s">
        <v>239</v>
      </c>
      <c r="B146" s="2" t="s">
        <v>240</v>
      </c>
      <c r="C146" s="64" t="s">
        <v>13</v>
      </c>
      <c r="D146" s="49"/>
      <c r="E146" s="39"/>
      <c r="F146" s="39"/>
    </row>
    <row r="147" spans="1:6" x14ac:dyDescent="0.25">
      <c r="A147" s="72">
        <v>18</v>
      </c>
      <c r="B147" s="2" t="s">
        <v>18</v>
      </c>
      <c r="C147" s="64" t="s">
        <v>14</v>
      </c>
      <c r="D147" s="49">
        <v>180</v>
      </c>
      <c r="E147" s="39"/>
      <c r="F147" s="39"/>
    </row>
    <row r="148" spans="1:6" x14ac:dyDescent="0.25">
      <c r="A148" s="63" t="s">
        <v>106</v>
      </c>
      <c r="B148" s="2" t="s">
        <v>241</v>
      </c>
      <c r="C148" s="64" t="s">
        <v>242</v>
      </c>
      <c r="D148" s="49"/>
      <c r="E148" s="39"/>
      <c r="F148" s="39"/>
    </row>
    <row r="149" spans="1:6" x14ac:dyDescent="0.25">
      <c r="A149" s="72">
        <v>20</v>
      </c>
      <c r="B149" s="2" t="s">
        <v>19</v>
      </c>
      <c r="C149" s="64" t="s">
        <v>26</v>
      </c>
      <c r="D149" s="49"/>
      <c r="E149" s="39"/>
      <c r="F149" s="39"/>
    </row>
    <row r="150" spans="1:6" x14ac:dyDescent="0.25">
      <c r="A150" s="72">
        <v>21</v>
      </c>
      <c r="B150" s="2" t="s">
        <v>455</v>
      </c>
      <c r="C150" s="64" t="s">
        <v>13</v>
      </c>
      <c r="D150" s="49">
        <v>8</v>
      </c>
      <c r="E150" s="39"/>
      <c r="F150" s="39"/>
    </row>
    <row r="151" spans="1:6" x14ac:dyDescent="0.25">
      <c r="A151" s="63" t="s">
        <v>456</v>
      </c>
      <c r="B151" s="2" t="s">
        <v>457</v>
      </c>
      <c r="C151" s="64" t="s">
        <v>13</v>
      </c>
      <c r="D151" s="49"/>
      <c r="E151" s="39"/>
      <c r="F151" s="39"/>
    </row>
    <row r="152" spans="1:6" x14ac:dyDescent="0.25">
      <c r="A152" s="63" t="s">
        <v>458</v>
      </c>
      <c r="B152" s="2" t="s">
        <v>459</v>
      </c>
      <c r="C152" s="64" t="s">
        <v>13</v>
      </c>
      <c r="D152" s="49"/>
      <c r="E152" s="39"/>
      <c r="F152" s="39"/>
    </row>
    <row r="153" spans="1:6" x14ac:dyDescent="0.25">
      <c r="A153" s="62" t="s">
        <v>243</v>
      </c>
      <c r="B153" s="68" t="s">
        <v>244</v>
      </c>
      <c r="C153" s="69" t="s">
        <v>13</v>
      </c>
      <c r="D153" s="49"/>
      <c r="E153" s="39"/>
      <c r="F153" s="39"/>
    </row>
    <row r="154" spans="1:6" x14ac:dyDescent="0.25">
      <c r="A154" s="62" t="s">
        <v>245</v>
      </c>
      <c r="B154" s="68" t="s">
        <v>246</v>
      </c>
      <c r="C154" s="69" t="s">
        <v>13</v>
      </c>
      <c r="D154" s="49"/>
      <c r="E154" s="39"/>
      <c r="F154" s="39"/>
    </row>
    <row r="155" spans="1:6" x14ac:dyDescent="0.25">
      <c r="A155" s="72">
        <v>22</v>
      </c>
      <c r="B155" s="2" t="s">
        <v>247</v>
      </c>
      <c r="C155" s="64" t="s">
        <v>13</v>
      </c>
      <c r="D155" s="49">
        <v>7</v>
      </c>
      <c r="E155" s="39"/>
      <c r="F155" s="39"/>
    </row>
    <row r="156" spans="1:6" x14ac:dyDescent="0.25">
      <c r="A156" s="63" t="s">
        <v>248</v>
      </c>
      <c r="B156" s="2" t="s">
        <v>460</v>
      </c>
      <c r="C156" s="64" t="s">
        <v>13</v>
      </c>
      <c r="E156" s="39"/>
      <c r="F156" s="39"/>
    </row>
    <row r="157" spans="1:6" x14ac:dyDescent="0.25">
      <c r="A157" s="63" t="s">
        <v>461</v>
      </c>
      <c r="B157" s="2" t="s">
        <v>462</v>
      </c>
      <c r="C157" s="64" t="s">
        <v>13</v>
      </c>
      <c r="D157" s="49"/>
      <c r="E157" s="39"/>
      <c r="F157" s="39"/>
    </row>
    <row r="158" spans="1:6" x14ac:dyDescent="0.25">
      <c r="A158" s="63" t="s">
        <v>463</v>
      </c>
      <c r="B158" s="2" t="s">
        <v>249</v>
      </c>
      <c r="C158" s="64" t="s">
        <v>13</v>
      </c>
      <c r="D158" s="49"/>
      <c r="E158" s="39"/>
      <c r="F158" s="39"/>
    </row>
    <row r="159" spans="1:6" x14ac:dyDescent="0.25">
      <c r="A159" s="63" t="s">
        <v>464</v>
      </c>
      <c r="B159" s="2" t="s">
        <v>465</v>
      </c>
      <c r="C159" s="64" t="s">
        <v>13</v>
      </c>
      <c r="D159" s="49"/>
      <c r="E159" s="39"/>
      <c r="F159" s="39"/>
    </row>
    <row r="160" spans="1:6" x14ac:dyDescent="0.25">
      <c r="A160" s="63" t="s">
        <v>466</v>
      </c>
      <c r="B160" s="2" t="s">
        <v>467</v>
      </c>
      <c r="C160" s="64" t="s">
        <v>13</v>
      </c>
      <c r="D160" s="49"/>
      <c r="E160" s="39"/>
      <c r="F160" s="39"/>
    </row>
    <row r="161" spans="1:6" x14ac:dyDescent="0.25">
      <c r="A161" s="63" t="s">
        <v>375</v>
      </c>
      <c r="B161" s="2" t="s">
        <v>535</v>
      </c>
      <c r="C161" s="64" t="s">
        <v>13</v>
      </c>
      <c r="D161" s="49"/>
      <c r="E161" s="39"/>
      <c r="F161" s="39"/>
    </row>
    <row r="162" spans="1:6" x14ac:dyDescent="0.25">
      <c r="A162" s="63" t="s">
        <v>250</v>
      </c>
      <c r="B162" s="2" t="s">
        <v>251</v>
      </c>
      <c r="C162" s="64" t="s">
        <v>13</v>
      </c>
      <c r="D162" s="49">
        <v>2</v>
      </c>
      <c r="E162" s="39"/>
      <c r="F162" s="39"/>
    </row>
    <row r="163" spans="1:6" x14ac:dyDescent="0.25">
      <c r="A163" s="72">
        <v>23</v>
      </c>
      <c r="B163" s="2" t="s">
        <v>120</v>
      </c>
      <c r="C163" s="64" t="s">
        <v>13</v>
      </c>
      <c r="D163" s="49">
        <v>14</v>
      </c>
      <c r="E163" s="39"/>
      <c r="F163" s="39"/>
    </row>
    <row r="164" spans="1:6" x14ac:dyDescent="0.25">
      <c r="A164" s="63" t="s">
        <v>468</v>
      </c>
      <c r="B164" s="2" t="s">
        <v>469</v>
      </c>
      <c r="C164" s="64" t="s">
        <v>13</v>
      </c>
      <c r="D164" s="49"/>
      <c r="E164" s="39"/>
      <c r="F164" s="39"/>
    </row>
    <row r="165" spans="1:6" x14ac:dyDescent="0.25">
      <c r="A165" s="63" t="s">
        <v>252</v>
      </c>
      <c r="B165" s="2" t="s">
        <v>253</v>
      </c>
      <c r="C165" s="64" t="s">
        <v>13</v>
      </c>
      <c r="D165" s="49"/>
      <c r="E165" s="39"/>
      <c r="F165" s="39"/>
    </row>
    <row r="166" spans="1:6" x14ac:dyDescent="0.25">
      <c r="A166" s="63" t="s">
        <v>28</v>
      </c>
      <c r="B166" s="2" t="s">
        <v>254</v>
      </c>
      <c r="C166" s="64" t="s">
        <v>13</v>
      </c>
      <c r="D166" s="49"/>
      <c r="E166" s="39"/>
      <c r="F166" s="39"/>
    </row>
    <row r="167" spans="1:6" x14ac:dyDescent="0.25">
      <c r="A167" s="63" t="s">
        <v>29</v>
      </c>
      <c r="B167" s="2" t="s">
        <v>72</v>
      </c>
      <c r="C167" s="64" t="s">
        <v>13</v>
      </c>
      <c r="D167" s="49"/>
      <c r="E167" s="39"/>
      <c r="F167" s="39"/>
    </row>
    <row r="168" spans="1:6" x14ac:dyDescent="0.25">
      <c r="A168" s="63" t="s">
        <v>470</v>
      </c>
      <c r="B168" s="2" t="s">
        <v>471</v>
      </c>
      <c r="C168" s="64" t="s">
        <v>13</v>
      </c>
      <c r="D168" s="49">
        <v>2</v>
      </c>
      <c r="E168" s="39"/>
      <c r="F168" s="39"/>
    </row>
    <row r="169" spans="1:6" x14ac:dyDescent="0.25">
      <c r="A169" s="72">
        <v>24</v>
      </c>
      <c r="B169" s="2" t="s">
        <v>20</v>
      </c>
      <c r="C169" s="64" t="s">
        <v>0</v>
      </c>
      <c r="E169" s="39"/>
      <c r="F169" s="39"/>
    </row>
    <row r="170" spans="1:6" x14ac:dyDescent="0.25">
      <c r="A170" s="63" t="s">
        <v>255</v>
      </c>
      <c r="B170" s="2" t="s">
        <v>256</v>
      </c>
      <c r="C170" s="64" t="s">
        <v>0</v>
      </c>
      <c r="D170" s="49"/>
      <c r="E170" s="39"/>
      <c r="F170" s="39"/>
    </row>
    <row r="171" spans="1:6" x14ac:dyDescent="0.25">
      <c r="A171" s="63" t="s">
        <v>257</v>
      </c>
      <c r="B171" s="2" t="s">
        <v>258</v>
      </c>
      <c r="C171" s="64" t="s">
        <v>0</v>
      </c>
      <c r="D171" s="49"/>
      <c r="E171" s="39"/>
      <c r="F171" s="39"/>
    </row>
    <row r="172" spans="1:6" x14ac:dyDescent="0.25">
      <c r="A172" s="63" t="s">
        <v>259</v>
      </c>
      <c r="B172" s="2" t="s">
        <v>260</v>
      </c>
      <c r="C172" s="64" t="s">
        <v>0</v>
      </c>
      <c r="D172" s="49"/>
      <c r="E172" s="39"/>
      <c r="F172" s="39"/>
    </row>
    <row r="173" spans="1:6" x14ac:dyDescent="0.25">
      <c r="A173" s="63" t="s">
        <v>261</v>
      </c>
      <c r="B173" s="2" t="s">
        <v>262</v>
      </c>
      <c r="C173" s="64" t="s">
        <v>0</v>
      </c>
      <c r="D173" s="49"/>
      <c r="E173" s="39"/>
      <c r="F173" s="39"/>
    </row>
    <row r="174" spans="1:6" x14ac:dyDescent="0.25">
      <c r="A174" s="63" t="s">
        <v>263</v>
      </c>
      <c r="B174" s="2" t="s">
        <v>264</v>
      </c>
      <c r="C174" s="64" t="s">
        <v>0</v>
      </c>
      <c r="D174" s="49"/>
      <c r="E174" s="39"/>
      <c r="F174" s="39"/>
    </row>
    <row r="175" spans="1:6" x14ac:dyDescent="0.25">
      <c r="A175" s="63" t="s">
        <v>73</v>
      </c>
      <c r="B175" s="2" t="s">
        <v>265</v>
      </c>
      <c r="C175" s="64" t="s">
        <v>0</v>
      </c>
      <c r="D175" s="49"/>
      <c r="E175" s="39"/>
      <c r="F175" s="39"/>
    </row>
    <row r="176" spans="1:6" x14ac:dyDescent="0.25">
      <c r="A176" s="63" t="s">
        <v>540</v>
      </c>
      <c r="B176" s="2" t="s">
        <v>541</v>
      </c>
      <c r="C176" s="64" t="s">
        <v>0</v>
      </c>
      <c r="D176" s="49"/>
      <c r="E176" s="39"/>
      <c r="F176" s="39"/>
    </row>
    <row r="177" spans="1:6" x14ac:dyDescent="0.25">
      <c r="A177" s="63" t="s">
        <v>30</v>
      </c>
      <c r="B177" s="2" t="s">
        <v>472</v>
      </c>
      <c r="C177" s="64" t="s">
        <v>0</v>
      </c>
      <c r="D177" s="49"/>
      <c r="E177" s="39"/>
      <c r="F177" s="39"/>
    </row>
    <row r="178" spans="1:6" x14ac:dyDescent="0.25">
      <c r="A178" s="63" t="s">
        <v>31</v>
      </c>
      <c r="B178" s="2" t="s">
        <v>345</v>
      </c>
      <c r="C178" s="64" t="s">
        <v>0</v>
      </c>
      <c r="D178" s="49"/>
      <c r="E178" s="39"/>
      <c r="F178" s="39"/>
    </row>
    <row r="179" spans="1:6" x14ac:dyDescent="0.25">
      <c r="A179" s="63" t="s">
        <v>32</v>
      </c>
      <c r="B179" s="2" t="s">
        <v>266</v>
      </c>
      <c r="C179" s="64" t="s">
        <v>0</v>
      </c>
      <c r="D179" s="49"/>
      <c r="E179" s="39"/>
      <c r="F179" s="39"/>
    </row>
    <row r="180" spans="1:6" x14ac:dyDescent="0.25">
      <c r="A180" s="63" t="s">
        <v>267</v>
      </c>
      <c r="B180" s="2" t="s">
        <v>268</v>
      </c>
      <c r="C180" s="64" t="s">
        <v>13</v>
      </c>
      <c r="D180" s="49"/>
      <c r="E180" s="39"/>
      <c r="F180" s="39"/>
    </row>
    <row r="181" spans="1:6" x14ac:dyDescent="0.25">
      <c r="A181" s="63" t="s">
        <v>269</v>
      </c>
      <c r="B181" s="2" t="s">
        <v>270</v>
      </c>
      <c r="C181" s="64" t="s">
        <v>13</v>
      </c>
      <c r="D181" s="49"/>
      <c r="E181" s="39"/>
      <c r="F181" s="39"/>
    </row>
    <row r="182" spans="1:6" x14ac:dyDescent="0.25">
      <c r="A182" s="63" t="s">
        <v>271</v>
      </c>
      <c r="B182" s="2" t="s">
        <v>272</v>
      </c>
      <c r="C182" s="64" t="s">
        <v>13</v>
      </c>
      <c r="D182" s="49"/>
      <c r="E182" s="39"/>
      <c r="F182" s="39"/>
    </row>
    <row r="183" spans="1:6" x14ac:dyDescent="0.25">
      <c r="A183" s="63" t="s">
        <v>273</v>
      </c>
      <c r="B183" s="2" t="s">
        <v>274</v>
      </c>
      <c r="C183" s="64" t="s">
        <v>13</v>
      </c>
      <c r="D183" s="49"/>
      <c r="E183" s="39"/>
      <c r="F183" s="39"/>
    </row>
    <row r="184" spans="1:6" x14ac:dyDescent="0.25">
      <c r="A184" s="63" t="s">
        <v>275</v>
      </c>
      <c r="B184" s="2" t="s">
        <v>276</v>
      </c>
      <c r="C184" s="64" t="s">
        <v>13</v>
      </c>
      <c r="D184" s="49"/>
      <c r="E184" s="39"/>
      <c r="F184" s="39"/>
    </row>
    <row r="185" spans="1:6" x14ac:dyDescent="0.25">
      <c r="A185" s="63" t="s">
        <v>277</v>
      </c>
      <c r="B185" s="2" t="s">
        <v>278</v>
      </c>
      <c r="C185" s="64" t="s">
        <v>13</v>
      </c>
      <c r="D185" s="49"/>
      <c r="E185" s="39"/>
      <c r="F185" s="39"/>
    </row>
    <row r="186" spans="1:6" x14ac:dyDescent="0.25">
      <c r="A186" s="63" t="s">
        <v>372</v>
      </c>
      <c r="B186" s="2" t="s">
        <v>473</v>
      </c>
      <c r="C186" s="64" t="s">
        <v>0</v>
      </c>
      <c r="D186" s="49"/>
      <c r="E186" s="39"/>
      <c r="F186" s="39"/>
    </row>
    <row r="187" spans="1:6" x14ac:dyDescent="0.25">
      <c r="A187" s="65" t="s">
        <v>33</v>
      </c>
      <c r="B187" s="2" t="s">
        <v>74</v>
      </c>
      <c r="C187" s="64" t="s">
        <v>0</v>
      </c>
      <c r="D187" s="49"/>
      <c r="E187" s="39"/>
      <c r="F187" s="39"/>
    </row>
    <row r="188" spans="1:6" x14ac:dyDescent="0.25">
      <c r="A188" s="63" t="s">
        <v>34</v>
      </c>
      <c r="B188" s="2" t="s">
        <v>75</v>
      </c>
      <c r="C188" s="64" t="s">
        <v>0</v>
      </c>
      <c r="D188" s="49"/>
      <c r="E188" s="39"/>
      <c r="F188" s="39"/>
    </row>
    <row r="189" spans="1:6" x14ac:dyDescent="0.25">
      <c r="A189" s="63" t="s">
        <v>35</v>
      </c>
      <c r="B189" s="2" t="s">
        <v>474</v>
      </c>
      <c r="C189" s="64" t="s">
        <v>0</v>
      </c>
      <c r="D189" s="49"/>
      <c r="E189" s="39"/>
      <c r="F189" s="39"/>
    </row>
    <row r="190" spans="1:6" x14ac:dyDescent="0.25">
      <c r="A190" s="63" t="s">
        <v>36</v>
      </c>
      <c r="B190" s="2" t="s">
        <v>475</v>
      </c>
      <c r="C190" s="64" t="s">
        <v>0</v>
      </c>
      <c r="D190" s="49"/>
      <c r="E190" s="39"/>
      <c r="F190" s="39"/>
    </row>
    <row r="191" spans="1:6" x14ac:dyDescent="0.25">
      <c r="A191" s="63" t="s">
        <v>279</v>
      </c>
      <c r="B191" s="2" t="s">
        <v>280</v>
      </c>
      <c r="C191" s="64" t="s">
        <v>0</v>
      </c>
      <c r="D191" s="49"/>
      <c r="E191" s="39"/>
      <c r="F191" s="39"/>
    </row>
    <row r="192" spans="1:6" x14ac:dyDescent="0.25">
      <c r="A192" s="63" t="s">
        <v>44</v>
      </c>
      <c r="B192" s="2" t="s">
        <v>476</v>
      </c>
      <c r="C192" s="64" t="s">
        <v>0</v>
      </c>
      <c r="D192" s="49"/>
      <c r="E192" s="39"/>
      <c r="F192" s="39"/>
    </row>
    <row r="193" spans="1:6" x14ac:dyDescent="0.25">
      <c r="A193" s="63" t="s">
        <v>282</v>
      </c>
      <c r="B193" s="2" t="s">
        <v>283</v>
      </c>
      <c r="C193" s="64" t="s">
        <v>0</v>
      </c>
      <c r="D193" s="49"/>
      <c r="E193" s="39"/>
      <c r="F193" s="39"/>
    </row>
    <row r="194" spans="1:6" x14ac:dyDescent="0.25">
      <c r="A194" s="63" t="s">
        <v>51</v>
      </c>
      <c r="B194" s="2" t="s">
        <v>539</v>
      </c>
      <c r="C194" s="64" t="s">
        <v>0</v>
      </c>
      <c r="D194" s="49"/>
      <c r="E194" s="39"/>
      <c r="F194" s="39"/>
    </row>
    <row r="195" spans="1:6" x14ac:dyDescent="0.25">
      <c r="A195" s="63" t="s">
        <v>284</v>
      </c>
      <c r="B195" s="2" t="s">
        <v>477</v>
      </c>
      <c r="C195" s="64" t="s">
        <v>0</v>
      </c>
      <c r="D195" s="49"/>
      <c r="E195" s="39"/>
      <c r="F195" s="39"/>
    </row>
    <row r="196" spans="1:6" x14ac:dyDescent="0.25">
      <c r="A196" s="63" t="s">
        <v>331</v>
      </c>
      <c r="B196" s="2" t="s">
        <v>478</v>
      </c>
      <c r="C196" s="64" t="s">
        <v>0</v>
      </c>
      <c r="D196" s="49"/>
      <c r="E196" s="39"/>
      <c r="F196" s="39"/>
    </row>
    <row r="197" spans="1:6" x14ac:dyDescent="0.25">
      <c r="A197" s="63" t="s">
        <v>334</v>
      </c>
      <c r="B197" s="2" t="s">
        <v>479</v>
      </c>
      <c r="C197" s="64" t="s">
        <v>0</v>
      </c>
      <c r="D197" s="49"/>
      <c r="E197" s="39"/>
      <c r="F197" s="39"/>
    </row>
    <row r="198" spans="1:6" x14ac:dyDescent="0.25">
      <c r="A198" s="63" t="s">
        <v>480</v>
      </c>
      <c r="B198" s="2" t="s">
        <v>281</v>
      </c>
      <c r="C198" s="64" t="s">
        <v>0</v>
      </c>
      <c r="D198" s="49"/>
      <c r="E198" s="39"/>
      <c r="F198" s="39"/>
    </row>
    <row r="199" spans="1:6" x14ac:dyDescent="0.25">
      <c r="A199" s="63" t="s">
        <v>344</v>
      </c>
      <c r="B199" s="2" t="s">
        <v>481</v>
      </c>
      <c r="C199" s="64" t="s">
        <v>0</v>
      </c>
      <c r="D199" s="49"/>
      <c r="E199" s="39"/>
      <c r="F199" s="39"/>
    </row>
    <row r="200" spans="1:6" x14ac:dyDescent="0.25">
      <c r="A200" s="63" t="s">
        <v>482</v>
      </c>
      <c r="B200" s="2" t="s">
        <v>483</v>
      </c>
      <c r="C200" s="64" t="s">
        <v>0</v>
      </c>
      <c r="D200" s="49"/>
      <c r="E200" s="39"/>
      <c r="F200" s="39"/>
    </row>
    <row r="201" spans="1:6" x14ac:dyDescent="0.25">
      <c r="A201" s="63" t="s">
        <v>285</v>
      </c>
      <c r="B201" s="2" t="s">
        <v>286</v>
      </c>
      <c r="C201" s="64" t="s">
        <v>0</v>
      </c>
      <c r="D201" s="49"/>
      <c r="E201" s="39"/>
      <c r="F201" s="39"/>
    </row>
    <row r="202" spans="1:6" x14ac:dyDescent="0.25">
      <c r="A202" s="63" t="s">
        <v>287</v>
      </c>
      <c r="B202" s="2" t="s">
        <v>288</v>
      </c>
      <c r="C202" s="64" t="s">
        <v>0</v>
      </c>
      <c r="D202" s="49"/>
      <c r="E202" s="39"/>
      <c r="F202" s="39"/>
    </row>
    <row r="203" spans="1:6" x14ac:dyDescent="0.25">
      <c r="A203" s="63" t="s">
        <v>289</v>
      </c>
      <c r="B203" s="2" t="s">
        <v>290</v>
      </c>
      <c r="C203" s="64" t="s">
        <v>0</v>
      </c>
      <c r="D203" s="49"/>
      <c r="E203" s="39"/>
      <c r="F203" s="39"/>
    </row>
    <row r="204" spans="1:6" x14ac:dyDescent="0.25">
      <c r="A204" s="63" t="s">
        <v>291</v>
      </c>
      <c r="B204" s="2" t="s">
        <v>529</v>
      </c>
      <c r="C204" s="64" t="s">
        <v>0</v>
      </c>
      <c r="D204" s="49"/>
      <c r="E204" s="39"/>
      <c r="F204" s="39"/>
    </row>
    <row r="205" spans="1:6" x14ac:dyDescent="0.25">
      <c r="A205" s="63" t="s">
        <v>294</v>
      </c>
      <c r="B205" s="2" t="s">
        <v>295</v>
      </c>
      <c r="C205" s="64" t="s">
        <v>13</v>
      </c>
      <c r="D205" s="49"/>
      <c r="E205" s="39"/>
      <c r="F205" s="39"/>
    </row>
    <row r="206" spans="1:6" x14ac:dyDescent="0.25">
      <c r="A206" s="63" t="s">
        <v>528</v>
      </c>
      <c r="B206" s="2" t="s">
        <v>292</v>
      </c>
      <c r="C206" s="64" t="s">
        <v>293</v>
      </c>
      <c r="D206" s="49"/>
      <c r="E206" s="39"/>
      <c r="F206" s="39"/>
    </row>
    <row r="207" spans="1:6" x14ac:dyDescent="0.25">
      <c r="A207" s="63" t="s">
        <v>530</v>
      </c>
      <c r="B207" s="2" t="s">
        <v>531</v>
      </c>
      <c r="C207" s="64" t="s">
        <v>0</v>
      </c>
      <c r="D207" s="49"/>
      <c r="E207" s="39"/>
      <c r="F207" s="39"/>
    </row>
    <row r="208" spans="1:6" x14ac:dyDescent="0.25">
      <c r="A208" s="63" t="s">
        <v>296</v>
      </c>
      <c r="B208" s="2" t="s">
        <v>484</v>
      </c>
      <c r="C208" s="64" t="s">
        <v>0</v>
      </c>
      <c r="D208" s="49"/>
      <c r="E208" s="39"/>
      <c r="F208" s="39"/>
    </row>
    <row r="209" spans="1:6" x14ac:dyDescent="0.25">
      <c r="A209" s="63" t="s">
        <v>485</v>
      </c>
      <c r="B209" s="2" t="s">
        <v>486</v>
      </c>
      <c r="C209" s="64" t="s">
        <v>0</v>
      </c>
      <c r="D209" s="49"/>
      <c r="E209" s="39"/>
      <c r="F209" s="39"/>
    </row>
    <row r="210" spans="1:6" x14ac:dyDescent="0.25">
      <c r="A210" s="63" t="s">
        <v>487</v>
      </c>
      <c r="B210" s="2" t="s">
        <v>488</v>
      </c>
      <c r="C210" s="64" t="s">
        <v>0</v>
      </c>
      <c r="D210" s="49"/>
      <c r="E210" s="39"/>
      <c r="F210" s="39"/>
    </row>
    <row r="211" spans="1:6" x14ac:dyDescent="0.25">
      <c r="A211" s="63" t="s">
        <v>489</v>
      </c>
      <c r="B211" s="2" t="s">
        <v>490</v>
      </c>
      <c r="C211" s="64" t="s">
        <v>491</v>
      </c>
      <c r="D211" s="49"/>
      <c r="E211" s="39"/>
      <c r="F211" s="39"/>
    </row>
    <row r="212" spans="1:6" x14ac:dyDescent="0.25">
      <c r="A212" s="63" t="s">
        <v>492</v>
      </c>
      <c r="B212" s="2" t="s">
        <v>493</v>
      </c>
      <c r="C212" s="64" t="s">
        <v>491</v>
      </c>
      <c r="D212" s="49"/>
      <c r="E212" s="39"/>
      <c r="F212" s="39"/>
    </row>
    <row r="213" spans="1:6" x14ac:dyDescent="0.25">
      <c r="A213" s="72">
        <v>25</v>
      </c>
      <c r="B213" s="2" t="s">
        <v>494</v>
      </c>
      <c r="C213" s="64" t="s">
        <v>13</v>
      </c>
      <c r="D213" s="49"/>
      <c r="E213" s="39"/>
      <c r="F213" s="39"/>
    </row>
    <row r="214" spans="1:6" x14ac:dyDescent="0.25">
      <c r="A214" s="63" t="s">
        <v>495</v>
      </c>
      <c r="B214" s="2" t="s">
        <v>496</v>
      </c>
      <c r="C214" s="64" t="s">
        <v>13</v>
      </c>
      <c r="D214" s="49"/>
      <c r="E214" s="39"/>
      <c r="F214" s="39"/>
    </row>
    <row r="215" spans="1:6" x14ac:dyDescent="0.25">
      <c r="A215" s="63" t="s">
        <v>297</v>
      </c>
      <c r="B215" s="2" t="s">
        <v>497</v>
      </c>
      <c r="C215" s="64" t="s">
        <v>13</v>
      </c>
      <c r="D215" s="49"/>
      <c r="E215" s="39"/>
      <c r="F215" s="39"/>
    </row>
    <row r="216" spans="1:6" x14ac:dyDescent="0.25">
      <c r="A216" s="63" t="s">
        <v>298</v>
      </c>
      <c r="B216" s="2" t="s">
        <v>498</v>
      </c>
      <c r="C216" s="64" t="s">
        <v>13</v>
      </c>
      <c r="D216" s="49"/>
      <c r="E216" s="39"/>
      <c r="F216" s="39"/>
    </row>
    <row r="217" spans="1:6" x14ac:dyDescent="0.25">
      <c r="A217" s="63" t="s">
        <v>299</v>
      </c>
      <c r="B217" s="2" t="s">
        <v>499</v>
      </c>
      <c r="C217" s="64" t="s">
        <v>13</v>
      </c>
      <c r="D217" s="49"/>
      <c r="E217" s="39"/>
      <c r="F217" s="39"/>
    </row>
    <row r="218" spans="1:6" x14ac:dyDescent="0.25">
      <c r="A218" s="72">
        <v>26</v>
      </c>
      <c r="B218" s="2" t="s">
        <v>500</v>
      </c>
      <c r="C218" s="64" t="s">
        <v>26</v>
      </c>
      <c r="D218" s="49">
        <v>180</v>
      </c>
      <c r="E218" s="39"/>
      <c r="F218" s="39"/>
    </row>
    <row r="219" spans="1:6" x14ac:dyDescent="0.25">
      <c r="A219" s="72">
        <v>27</v>
      </c>
      <c r="B219" s="2" t="s">
        <v>21</v>
      </c>
      <c r="C219" s="64" t="s">
        <v>13</v>
      </c>
      <c r="D219" s="49"/>
      <c r="E219" s="39"/>
      <c r="F219" s="39"/>
    </row>
    <row r="220" spans="1:6" x14ac:dyDescent="0.25">
      <c r="A220" s="63" t="s">
        <v>43</v>
      </c>
      <c r="B220" s="2" t="s">
        <v>300</v>
      </c>
      <c r="C220" s="64" t="s">
        <v>13</v>
      </c>
      <c r="D220" s="49"/>
      <c r="E220" s="39"/>
      <c r="F220" s="39"/>
    </row>
    <row r="221" spans="1:6" x14ac:dyDescent="0.25">
      <c r="A221" s="72">
        <v>28</v>
      </c>
      <c r="B221" s="2" t="s">
        <v>22</v>
      </c>
      <c r="C221" s="64" t="s">
        <v>26</v>
      </c>
      <c r="D221" s="49"/>
      <c r="E221" s="39"/>
      <c r="F221" s="39"/>
    </row>
    <row r="222" spans="1:6" x14ac:dyDescent="0.25">
      <c r="A222" s="72">
        <v>29</v>
      </c>
      <c r="B222" s="2" t="s">
        <v>501</v>
      </c>
      <c r="C222" s="64" t="s">
        <v>502</v>
      </c>
      <c r="D222" s="49">
        <v>2</v>
      </c>
      <c r="E222" s="39"/>
      <c r="F222" s="39"/>
    </row>
    <row r="223" spans="1:6" x14ac:dyDescent="0.25">
      <c r="A223" s="63" t="s">
        <v>503</v>
      </c>
      <c r="B223" s="2" t="s">
        <v>504</v>
      </c>
      <c r="C223" s="64" t="s">
        <v>13</v>
      </c>
      <c r="D223" s="49">
        <v>1</v>
      </c>
      <c r="E223" s="39"/>
      <c r="F223" s="39"/>
    </row>
    <row r="224" spans="1:6" x14ac:dyDescent="0.25">
      <c r="A224" s="72">
        <v>34</v>
      </c>
      <c r="B224" s="2" t="s">
        <v>131</v>
      </c>
      <c r="C224" s="64"/>
      <c r="D224" s="49"/>
      <c r="E224" s="39"/>
      <c r="F224" s="39"/>
    </row>
    <row r="225" spans="1:6" x14ac:dyDescent="0.25">
      <c r="A225" s="63" t="s">
        <v>532</v>
      </c>
      <c r="B225" s="2" t="s">
        <v>534</v>
      </c>
      <c r="C225" s="64" t="s">
        <v>13</v>
      </c>
      <c r="D225" s="49">
        <v>12</v>
      </c>
      <c r="E225" s="39"/>
      <c r="F225" s="39"/>
    </row>
    <row r="226" spans="1:6" x14ac:dyDescent="0.25">
      <c r="A226" s="63" t="s">
        <v>533</v>
      </c>
      <c r="B226" s="2" t="s">
        <v>569</v>
      </c>
      <c r="C226" s="64" t="s">
        <v>13</v>
      </c>
      <c r="D226" s="49">
        <v>12</v>
      </c>
      <c r="E226" s="39"/>
      <c r="F226" s="39"/>
    </row>
    <row r="227" spans="1:6" x14ac:dyDescent="0.25">
      <c r="A227" s="72">
        <v>35</v>
      </c>
      <c r="B227" s="2" t="s">
        <v>505</v>
      </c>
      <c r="C227" s="64" t="s">
        <v>506</v>
      </c>
      <c r="D227" s="49"/>
      <c r="E227" s="39"/>
      <c r="F227" s="39"/>
    </row>
    <row r="228" spans="1:6" x14ac:dyDescent="0.25">
      <c r="A228" s="63" t="s">
        <v>301</v>
      </c>
      <c r="B228" s="2" t="s">
        <v>507</v>
      </c>
      <c r="C228" s="64" t="s">
        <v>506</v>
      </c>
      <c r="D228" s="49"/>
      <c r="E228" s="39"/>
      <c r="F228" s="39"/>
    </row>
    <row r="229" spans="1:6" x14ac:dyDescent="0.25">
      <c r="A229" s="63" t="s">
        <v>508</v>
      </c>
      <c r="B229" s="2" t="s">
        <v>509</v>
      </c>
      <c r="C229" s="64" t="s">
        <v>506</v>
      </c>
      <c r="D229" s="49"/>
      <c r="E229" s="39"/>
      <c r="F229" s="39"/>
    </row>
    <row r="230" spans="1:6" x14ac:dyDescent="0.25">
      <c r="A230" s="72">
        <v>36</v>
      </c>
      <c r="B230" s="2" t="s">
        <v>134</v>
      </c>
      <c r="C230" s="64" t="s">
        <v>13</v>
      </c>
      <c r="D230" s="49"/>
      <c r="E230" s="39"/>
      <c r="F230" s="39"/>
    </row>
    <row r="231" spans="1:6" x14ac:dyDescent="0.25">
      <c r="A231" s="72">
        <v>37</v>
      </c>
      <c r="B231" s="2" t="s">
        <v>135</v>
      </c>
      <c r="C231" s="64" t="s">
        <v>13</v>
      </c>
      <c r="D231" s="49">
        <v>16.5</v>
      </c>
      <c r="E231" s="39"/>
      <c r="F231" s="39"/>
    </row>
    <row r="232" spans="1:6" x14ac:dyDescent="0.25">
      <c r="A232" s="72">
        <v>39</v>
      </c>
      <c r="B232" s="2" t="s">
        <v>302</v>
      </c>
      <c r="C232" s="64" t="s">
        <v>13</v>
      </c>
      <c r="D232" s="49"/>
      <c r="E232" s="39"/>
      <c r="F232" s="39"/>
    </row>
    <row r="233" spans="1:6" x14ac:dyDescent="0.25">
      <c r="A233" s="72">
        <v>41</v>
      </c>
      <c r="B233" s="2" t="s">
        <v>140</v>
      </c>
      <c r="C233" s="64" t="s">
        <v>13</v>
      </c>
      <c r="D233" s="49"/>
      <c r="E233" s="39"/>
      <c r="F233" s="39"/>
    </row>
    <row r="234" spans="1:6" x14ac:dyDescent="0.25">
      <c r="A234" s="72">
        <v>42</v>
      </c>
      <c r="B234" s="2" t="s">
        <v>303</v>
      </c>
      <c r="C234" s="64" t="s">
        <v>13</v>
      </c>
      <c r="D234" s="49">
        <v>14.5</v>
      </c>
      <c r="E234" s="39"/>
      <c r="F234" s="39"/>
    </row>
    <row r="235" spans="1:6" x14ac:dyDescent="0.25">
      <c r="A235" s="63" t="s">
        <v>510</v>
      </c>
      <c r="B235" s="2" t="s">
        <v>511</v>
      </c>
      <c r="C235" s="64" t="s">
        <v>13</v>
      </c>
      <c r="D235" s="49"/>
      <c r="E235" s="39"/>
      <c r="F235" s="39"/>
    </row>
    <row r="236" spans="1:6" x14ac:dyDescent="0.25">
      <c r="A236" s="63" t="s">
        <v>304</v>
      </c>
      <c r="B236" s="2" t="s">
        <v>305</v>
      </c>
      <c r="C236" s="64" t="s">
        <v>13</v>
      </c>
      <c r="D236" s="49"/>
      <c r="E236" s="39"/>
      <c r="F236" s="39"/>
    </row>
    <row r="237" spans="1:6" x14ac:dyDescent="0.25">
      <c r="A237" s="63" t="s">
        <v>306</v>
      </c>
      <c r="B237" s="2" t="s">
        <v>307</v>
      </c>
      <c r="C237" s="64" t="s">
        <v>13</v>
      </c>
      <c r="D237" s="49"/>
      <c r="E237" s="39"/>
      <c r="F237" s="39"/>
    </row>
    <row r="238" spans="1:6" x14ac:dyDescent="0.25">
      <c r="A238" s="63" t="s">
        <v>308</v>
      </c>
      <c r="B238" s="2" t="s">
        <v>309</v>
      </c>
      <c r="C238" s="64" t="s">
        <v>13</v>
      </c>
      <c r="D238" s="49"/>
      <c r="E238" s="39"/>
      <c r="F238" s="39"/>
    </row>
    <row r="239" spans="1:6" x14ac:dyDescent="0.25">
      <c r="A239" s="63" t="s">
        <v>551</v>
      </c>
      <c r="B239" s="2" t="s">
        <v>303</v>
      </c>
      <c r="C239" s="64"/>
      <c r="D239" s="49"/>
      <c r="E239" s="39"/>
      <c r="F239" s="39"/>
    </row>
    <row r="240" spans="1:6" x14ac:dyDescent="0.25">
      <c r="A240" s="72">
        <v>43</v>
      </c>
      <c r="B240" s="2" t="s">
        <v>310</v>
      </c>
      <c r="C240" s="64" t="s">
        <v>13</v>
      </c>
      <c r="D240" s="49">
        <v>14.5</v>
      </c>
      <c r="E240" s="39"/>
      <c r="F240" s="39"/>
    </row>
    <row r="241" spans="1:6" x14ac:dyDescent="0.25">
      <c r="A241" s="63" t="s">
        <v>512</v>
      </c>
      <c r="B241" s="2" t="s">
        <v>513</v>
      </c>
      <c r="C241" s="64" t="s">
        <v>13</v>
      </c>
      <c r="D241" s="49"/>
      <c r="E241" s="39"/>
      <c r="F241" s="39"/>
    </row>
    <row r="242" spans="1:6" x14ac:dyDescent="0.25">
      <c r="A242" s="63" t="s">
        <v>311</v>
      </c>
      <c r="B242" s="2" t="s">
        <v>312</v>
      </c>
      <c r="C242" s="64" t="s">
        <v>13</v>
      </c>
      <c r="D242" s="49"/>
      <c r="E242" s="39"/>
      <c r="F242" s="39"/>
    </row>
    <row r="243" spans="1:6" x14ac:dyDescent="0.25">
      <c r="A243" s="63" t="s">
        <v>313</v>
      </c>
      <c r="B243" s="2" t="s">
        <v>314</v>
      </c>
      <c r="C243" s="64" t="s">
        <v>13</v>
      </c>
      <c r="D243" s="49"/>
      <c r="E243" s="39"/>
      <c r="F243" s="39"/>
    </row>
    <row r="244" spans="1:6" x14ac:dyDescent="0.25">
      <c r="A244" s="63" t="s">
        <v>315</v>
      </c>
      <c r="B244" s="2" t="s">
        <v>316</v>
      </c>
      <c r="C244" s="64" t="s">
        <v>13</v>
      </c>
      <c r="D244" s="49"/>
      <c r="E244" s="39"/>
      <c r="F244" s="39"/>
    </row>
    <row r="245" spans="1:6" x14ac:dyDescent="0.25">
      <c r="A245" s="63" t="s">
        <v>514</v>
      </c>
      <c r="B245" s="2" t="s">
        <v>515</v>
      </c>
      <c r="C245" s="64" t="s">
        <v>13</v>
      </c>
      <c r="D245" s="49"/>
      <c r="E245" s="39"/>
      <c r="F245" s="39"/>
    </row>
    <row r="246" spans="1:6" x14ac:dyDescent="0.25">
      <c r="A246" s="72">
        <v>44</v>
      </c>
      <c r="B246" s="2" t="s">
        <v>147</v>
      </c>
      <c r="C246" s="64" t="s">
        <v>13</v>
      </c>
      <c r="D246" s="49">
        <v>2</v>
      </c>
      <c r="E246" s="39"/>
      <c r="F246" s="39"/>
    </row>
    <row r="247" spans="1:6" x14ac:dyDescent="0.25">
      <c r="A247" s="72">
        <v>45</v>
      </c>
      <c r="B247" s="2" t="s">
        <v>150</v>
      </c>
      <c r="C247" s="64" t="s">
        <v>13</v>
      </c>
      <c r="D247" s="49">
        <v>12</v>
      </c>
      <c r="E247" s="39"/>
      <c r="F247" s="39"/>
    </row>
    <row r="248" spans="1:6" x14ac:dyDescent="0.25">
      <c r="A248" s="63" t="s">
        <v>516</v>
      </c>
      <c r="B248" s="2" t="s">
        <v>517</v>
      </c>
      <c r="C248" s="64" t="s">
        <v>13</v>
      </c>
      <c r="D248" s="49"/>
      <c r="E248" s="39"/>
      <c r="F248" s="39"/>
    </row>
    <row r="249" spans="1:6" x14ac:dyDescent="0.25">
      <c r="A249" s="63" t="s">
        <v>317</v>
      </c>
      <c r="B249" s="2" t="s">
        <v>318</v>
      </c>
      <c r="C249" s="64" t="s">
        <v>13</v>
      </c>
      <c r="D249" s="49"/>
      <c r="E249" s="39"/>
      <c r="F249" s="39"/>
    </row>
    <row r="250" spans="1:6" x14ac:dyDescent="0.25">
      <c r="A250" s="63" t="s">
        <v>518</v>
      </c>
      <c r="B250" s="2" t="s">
        <v>323</v>
      </c>
      <c r="C250" s="64" t="s">
        <v>13</v>
      </c>
      <c r="D250" s="49"/>
      <c r="E250" s="39"/>
      <c r="F250" s="39"/>
    </row>
    <row r="251" spans="1:6" x14ac:dyDescent="0.25">
      <c r="A251" s="63" t="s">
        <v>319</v>
      </c>
      <c r="B251" s="2" t="s">
        <v>320</v>
      </c>
      <c r="C251" s="64" t="s">
        <v>13</v>
      </c>
      <c r="D251" s="49"/>
      <c r="E251" s="39"/>
      <c r="F251" s="39"/>
    </row>
    <row r="252" spans="1:6" x14ac:dyDescent="0.25">
      <c r="A252" s="63" t="s">
        <v>321</v>
      </c>
      <c r="B252" s="2" t="s">
        <v>322</v>
      </c>
      <c r="C252" s="64" t="s">
        <v>13</v>
      </c>
      <c r="D252" s="49"/>
      <c r="E252" s="39"/>
      <c r="F252" s="39"/>
    </row>
    <row r="253" spans="1:6" x14ac:dyDescent="0.25">
      <c r="A253" s="63" t="s">
        <v>339</v>
      </c>
      <c r="B253" s="2" t="s">
        <v>519</v>
      </c>
      <c r="C253" s="64" t="s">
        <v>13</v>
      </c>
      <c r="D253" s="49">
        <v>14.5</v>
      </c>
      <c r="E253" s="39"/>
      <c r="F253" s="39"/>
    </row>
    <row r="254" spans="1:6" x14ac:dyDescent="0.25">
      <c r="A254" s="63" t="s">
        <v>340</v>
      </c>
      <c r="B254" s="2" t="s">
        <v>520</v>
      </c>
      <c r="C254" s="64" t="s">
        <v>13</v>
      </c>
      <c r="D254" s="49"/>
      <c r="E254" s="39"/>
      <c r="F254" s="39"/>
    </row>
    <row r="255" spans="1:6" x14ac:dyDescent="0.25">
      <c r="A255" s="47"/>
      <c r="B255" s="39"/>
      <c r="C255" s="39"/>
      <c r="D255" s="49"/>
      <c r="E255" s="39"/>
      <c r="F255" s="39"/>
    </row>
    <row r="256" spans="1:6" x14ac:dyDescent="0.25">
      <c r="A256" s="47"/>
      <c r="B256" s="39"/>
      <c r="C256" s="39"/>
      <c r="D256" s="49"/>
      <c r="E256" s="39"/>
      <c r="F256" s="39"/>
    </row>
    <row r="257" spans="1:6" x14ac:dyDescent="0.25">
      <c r="A257" s="47"/>
      <c r="B257" s="39"/>
      <c r="C257" s="39"/>
      <c r="D257" s="49"/>
      <c r="E257" s="39"/>
      <c r="F257" s="39"/>
    </row>
    <row r="258" spans="1:6" x14ac:dyDescent="0.25">
      <c r="A258" s="47"/>
      <c r="B258" s="39"/>
      <c r="C258" s="39"/>
      <c r="D258" s="49"/>
      <c r="E258" s="39"/>
      <c r="F258" s="39"/>
    </row>
    <row r="259" spans="1:6" x14ac:dyDescent="0.25">
      <c r="A259" s="47"/>
      <c r="B259" s="39"/>
      <c r="C259" s="39"/>
      <c r="D259" s="49"/>
      <c r="E259" s="39"/>
      <c r="F259" s="39"/>
    </row>
    <row r="260" spans="1:6" x14ac:dyDescent="0.25">
      <c r="A260" s="47"/>
      <c r="B260" s="39"/>
      <c r="C260" s="39"/>
      <c r="D260" s="49"/>
      <c r="E260" s="39"/>
      <c r="F260" s="39"/>
    </row>
    <row r="261" spans="1:6" x14ac:dyDescent="0.25">
      <c r="A261" s="47"/>
      <c r="B261" s="39"/>
      <c r="C261" s="39"/>
      <c r="D261" s="49"/>
      <c r="E261" s="39"/>
      <c r="F261" s="39"/>
    </row>
    <row r="262" spans="1:6" x14ac:dyDescent="0.25">
      <c r="A262" s="47"/>
      <c r="B262" s="39"/>
      <c r="C262" s="39"/>
      <c r="D262" s="49"/>
      <c r="E262" s="39"/>
      <c r="F262" s="39"/>
    </row>
    <row r="263" spans="1:6" x14ac:dyDescent="0.25">
      <c r="A263" s="47"/>
      <c r="B263" s="39"/>
      <c r="C263" s="39"/>
      <c r="D263" s="49"/>
      <c r="E263" s="39"/>
      <c r="F263" s="39"/>
    </row>
    <row r="264" spans="1:6" x14ac:dyDescent="0.25">
      <c r="A264" s="47"/>
      <c r="B264" s="39"/>
      <c r="C264" s="39"/>
      <c r="D264" s="49"/>
      <c r="E264" s="39"/>
      <c r="F264" s="39"/>
    </row>
    <row r="265" spans="1:6" x14ac:dyDescent="0.25">
      <c r="A265" s="47"/>
      <c r="B265" s="39"/>
      <c r="C265" s="39"/>
      <c r="D265" s="49"/>
      <c r="E265" s="39"/>
      <c r="F265" s="39"/>
    </row>
    <row r="266" spans="1:6" x14ac:dyDescent="0.25">
      <c r="A266" s="47"/>
      <c r="B266" s="39"/>
      <c r="C266" s="39"/>
      <c r="D266" s="49"/>
      <c r="E266" s="39"/>
      <c r="F266" s="39"/>
    </row>
    <row r="267" spans="1:6" x14ac:dyDescent="0.25">
      <c r="A267" s="47"/>
      <c r="B267" s="39"/>
      <c r="C267" s="39"/>
      <c r="D267" s="49"/>
      <c r="E267" s="39"/>
      <c r="F267" s="39"/>
    </row>
    <row r="268" spans="1:6" x14ac:dyDescent="0.25">
      <c r="A268" s="47"/>
      <c r="B268" s="39"/>
      <c r="C268" s="39"/>
      <c r="D268" s="49"/>
      <c r="E268" s="39"/>
      <c r="F268" s="39"/>
    </row>
    <row r="269" spans="1:6" x14ac:dyDescent="0.25">
      <c r="A269" s="47"/>
      <c r="B269" s="39"/>
      <c r="C269" s="39"/>
      <c r="D269" s="49"/>
      <c r="E269" s="39"/>
      <c r="F269" s="39"/>
    </row>
    <row r="270" spans="1:6" x14ac:dyDescent="0.25">
      <c r="A270" s="47"/>
      <c r="B270" s="39"/>
      <c r="C270" s="39"/>
      <c r="D270" s="49"/>
      <c r="E270" s="39"/>
      <c r="F270" s="39"/>
    </row>
    <row r="271" spans="1:6" x14ac:dyDescent="0.25">
      <c r="A271" s="47"/>
      <c r="B271" s="39"/>
      <c r="C271" s="39"/>
      <c r="D271" s="49"/>
      <c r="E271" s="39"/>
      <c r="F271" s="39"/>
    </row>
    <row r="272" spans="1:6" x14ac:dyDescent="0.25">
      <c r="A272" s="47"/>
      <c r="B272" s="39"/>
      <c r="C272" s="39"/>
      <c r="D272" s="49"/>
      <c r="E272" s="39"/>
      <c r="F272" s="39"/>
    </row>
    <row r="273" spans="1:6" x14ac:dyDescent="0.25">
      <c r="A273" s="47"/>
      <c r="B273" s="39"/>
      <c r="C273" s="39"/>
      <c r="D273" s="49"/>
      <c r="E273" s="39"/>
      <c r="F273" s="39"/>
    </row>
    <row r="274" spans="1:6" x14ac:dyDescent="0.25">
      <c r="A274" s="47"/>
      <c r="B274" s="39"/>
      <c r="C274" s="39"/>
      <c r="D274" s="49"/>
      <c r="E274" s="39"/>
      <c r="F274" s="39"/>
    </row>
    <row r="275" spans="1:6" x14ac:dyDescent="0.25">
      <c r="A275" s="47"/>
      <c r="B275" s="39"/>
      <c r="C275" s="39"/>
      <c r="D275" s="49"/>
      <c r="E275" s="39"/>
      <c r="F275" s="39"/>
    </row>
    <row r="276" spans="1:6" x14ac:dyDescent="0.25">
      <c r="A276" s="47"/>
      <c r="B276" s="39"/>
      <c r="C276" s="39"/>
      <c r="D276" s="49"/>
      <c r="E276" s="39"/>
      <c r="F276" s="39"/>
    </row>
    <row r="277" spans="1:6" x14ac:dyDescent="0.25">
      <c r="A277" s="47"/>
      <c r="B277" s="39"/>
      <c r="C277" s="39"/>
      <c r="D277" s="49"/>
      <c r="E277" s="39"/>
      <c r="F277" s="39"/>
    </row>
    <row r="278" spans="1:6" x14ac:dyDescent="0.25">
      <c r="A278" s="47"/>
      <c r="B278" s="39"/>
      <c r="C278" s="39"/>
      <c r="D278" s="49"/>
      <c r="E278" s="39"/>
      <c r="F278" s="39"/>
    </row>
    <row r="279" spans="1:6" x14ac:dyDescent="0.25">
      <c r="A279" s="47"/>
      <c r="B279" s="39"/>
      <c r="C279" s="39"/>
      <c r="D279" s="49"/>
      <c r="E279" s="39"/>
      <c r="F279" s="39"/>
    </row>
    <row r="280" spans="1:6" x14ac:dyDescent="0.25">
      <c r="A280" s="47"/>
      <c r="B280" s="39"/>
      <c r="C280" s="39"/>
      <c r="D280" s="49"/>
      <c r="E280" s="39"/>
      <c r="F280" s="39"/>
    </row>
    <row r="281" spans="1:6" x14ac:dyDescent="0.25">
      <c r="A281" s="47"/>
      <c r="B281" s="39"/>
      <c r="C281" s="39"/>
      <c r="D281" s="49"/>
      <c r="E281" s="39"/>
      <c r="F281" s="39"/>
    </row>
    <row r="282" spans="1:6" x14ac:dyDescent="0.25">
      <c r="A282" s="47"/>
      <c r="B282" s="39"/>
      <c r="C282" s="39"/>
      <c r="D282" s="49"/>
      <c r="E282" s="39"/>
      <c r="F282" s="39"/>
    </row>
    <row r="283" spans="1:6" x14ac:dyDescent="0.25">
      <c r="A283" s="47"/>
      <c r="B283" s="39"/>
      <c r="C283" s="39"/>
      <c r="D283" s="49"/>
      <c r="E283" s="39"/>
      <c r="F283" s="39"/>
    </row>
    <row r="284" spans="1:6" x14ac:dyDescent="0.25">
      <c r="A284" s="47"/>
      <c r="B284" s="39"/>
      <c r="C284" s="39"/>
      <c r="D284" s="49"/>
      <c r="E284" s="39"/>
      <c r="F284" s="39"/>
    </row>
    <row r="285" spans="1:6" x14ac:dyDescent="0.25">
      <c r="A285" s="47"/>
      <c r="B285" s="39"/>
      <c r="C285" s="39"/>
      <c r="D285" s="49"/>
      <c r="E285" s="39"/>
      <c r="F285" s="39"/>
    </row>
    <row r="286" spans="1:6" x14ac:dyDescent="0.25">
      <c r="A286" s="47"/>
      <c r="B286" s="39"/>
      <c r="C286" s="39"/>
      <c r="D286" s="49"/>
      <c r="E286" s="39"/>
      <c r="F286" s="39"/>
    </row>
    <row r="287" spans="1:6" x14ac:dyDescent="0.25">
      <c r="A287" s="47"/>
      <c r="B287" s="39"/>
      <c r="C287" s="39"/>
      <c r="D287" s="49"/>
      <c r="E287" s="39"/>
      <c r="F287" s="39"/>
    </row>
    <row r="288" spans="1:6" x14ac:dyDescent="0.25">
      <c r="A288" s="47"/>
      <c r="B288" s="39"/>
      <c r="C288" s="39"/>
      <c r="D288" s="49"/>
      <c r="E288" s="39"/>
      <c r="F288" s="39"/>
    </row>
    <row r="289" spans="1:6" x14ac:dyDescent="0.25">
      <c r="A289" s="47"/>
      <c r="B289" s="39"/>
      <c r="C289" s="39"/>
      <c r="D289" s="49"/>
      <c r="E289" s="39"/>
      <c r="F289" s="39"/>
    </row>
    <row r="290" spans="1:6" x14ac:dyDescent="0.25">
      <c r="A290" s="47"/>
      <c r="B290" s="39"/>
      <c r="C290" s="39"/>
      <c r="D290" s="49"/>
      <c r="E290" s="39"/>
      <c r="F290" s="39"/>
    </row>
    <row r="291" spans="1:6" x14ac:dyDescent="0.25">
      <c r="A291" s="47"/>
      <c r="B291" s="39"/>
      <c r="C291" s="39"/>
      <c r="D291" s="49"/>
      <c r="E291" s="39"/>
      <c r="F291" s="39"/>
    </row>
    <row r="292" spans="1:6" x14ac:dyDescent="0.25">
      <c r="A292" s="47"/>
      <c r="B292" s="39"/>
      <c r="C292" s="39"/>
      <c r="D292" s="49"/>
      <c r="E292" s="39"/>
      <c r="F292" s="39"/>
    </row>
    <row r="293" spans="1:6" x14ac:dyDescent="0.25">
      <c r="A293" s="47"/>
      <c r="B293" s="39"/>
      <c r="C293" s="39"/>
      <c r="D293" s="49"/>
      <c r="E293" s="39"/>
      <c r="F293" s="39"/>
    </row>
    <row r="294" spans="1:6" x14ac:dyDescent="0.25">
      <c r="A294" s="47"/>
      <c r="B294" s="39"/>
      <c r="C294" s="39"/>
      <c r="D294" s="49"/>
      <c r="E294" s="39"/>
      <c r="F294" s="39"/>
    </row>
    <row r="295" spans="1:6" x14ac:dyDescent="0.25">
      <c r="A295" s="47"/>
      <c r="B295" s="39"/>
      <c r="C295" s="39"/>
      <c r="D295" s="49"/>
      <c r="E295" s="39"/>
      <c r="F295" s="39"/>
    </row>
    <row r="296" spans="1:6" x14ac:dyDescent="0.25">
      <c r="A296" s="47"/>
      <c r="B296" s="39"/>
      <c r="C296" s="39"/>
      <c r="D296" s="49"/>
      <c r="E296" s="39"/>
      <c r="F296" s="39"/>
    </row>
    <row r="297" spans="1:6" x14ac:dyDescent="0.25">
      <c r="A297" s="47"/>
      <c r="B297" s="39"/>
      <c r="C297" s="39"/>
      <c r="D297" s="49"/>
      <c r="E297" s="39"/>
      <c r="F297" s="39"/>
    </row>
    <row r="298" spans="1:6" x14ac:dyDescent="0.25">
      <c r="A298" s="47"/>
      <c r="B298" s="39"/>
      <c r="C298" s="39"/>
      <c r="D298" s="49"/>
      <c r="E298" s="39"/>
      <c r="F298" s="39"/>
    </row>
    <row r="299" spans="1:6" x14ac:dyDescent="0.25">
      <c r="A299" s="47"/>
      <c r="B299" s="39"/>
      <c r="C299" s="39"/>
      <c r="D299" s="49"/>
      <c r="E299" s="39"/>
      <c r="F299" s="39"/>
    </row>
    <row r="300" spans="1:6" x14ac:dyDescent="0.25">
      <c r="A300" s="47"/>
      <c r="B300" s="39"/>
      <c r="C300" s="39"/>
      <c r="D300" s="49"/>
      <c r="E300" s="39"/>
      <c r="F300" s="39"/>
    </row>
    <row r="301" spans="1:6" x14ac:dyDescent="0.25">
      <c r="A301" s="47"/>
      <c r="B301" s="39"/>
      <c r="C301" s="39"/>
      <c r="D301" s="49"/>
      <c r="E301" s="39"/>
      <c r="F301" s="39"/>
    </row>
    <row r="302" spans="1:6" x14ac:dyDescent="0.25">
      <c r="A302" s="47"/>
      <c r="B302" s="39"/>
      <c r="C302" s="39"/>
      <c r="D302" s="49"/>
      <c r="E302" s="39"/>
      <c r="F302" s="39"/>
    </row>
    <row r="303" spans="1:6" x14ac:dyDescent="0.25">
      <c r="A303" s="47"/>
      <c r="B303" s="39"/>
      <c r="C303" s="39"/>
      <c r="D303" s="49"/>
      <c r="E303" s="39"/>
      <c r="F303" s="39"/>
    </row>
    <row r="304" spans="1:6" x14ac:dyDescent="0.25">
      <c r="A304" s="47"/>
      <c r="B304" s="39"/>
      <c r="C304" s="39"/>
      <c r="D304" s="49"/>
      <c r="E304" s="39"/>
      <c r="F304" s="39"/>
    </row>
    <row r="305" spans="1:6" x14ac:dyDescent="0.25">
      <c r="A305" s="47"/>
      <c r="B305" s="39"/>
      <c r="C305" s="39"/>
      <c r="D305" s="49"/>
      <c r="E305" s="39"/>
      <c r="F305" s="39"/>
    </row>
    <row r="306" spans="1:6" x14ac:dyDescent="0.25">
      <c r="A306" s="47"/>
      <c r="B306" s="39"/>
      <c r="C306" s="39"/>
      <c r="D306" s="49"/>
      <c r="E306" s="39"/>
      <c r="F306" s="39"/>
    </row>
    <row r="307" spans="1:6" x14ac:dyDescent="0.25">
      <c r="A307" s="47"/>
      <c r="B307" s="39"/>
      <c r="C307" s="39"/>
      <c r="D307" s="49"/>
      <c r="E307" s="39"/>
      <c r="F307" s="39"/>
    </row>
    <row r="308" spans="1:6" x14ac:dyDescent="0.25">
      <c r="A308" s="47"/>
      <c r="B308" s="39"/>
      <c r="C308" s="39"/>
      <c r="D308" s="49"/>
      <c r="E308" s="39"/>
      <c r="F308" s="39"/>
    </row>
  </sheetData>
  <phoneticPr fontId="3" type="noConversion"/>
  <printOptions gridLines="1"/>
  <pageMargins left="0.75" right="0.78" top="0.38" bottom="0.42" header="0" footer="0"/>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I29" sqref="I29"/>
    </sheetView>
  </sheetViews>
  <sheetFormatPr defaultRowHeight="12.5" x14ac:dyDescent="0.25"/>
  <sheetData>
    <row r="1" spans="1:5" ht="15.5" x14ac:dyDescent="0.35">
      <c r="A1" s="57" t="s">
        <v>359</v>
      </c>
      <c r="B1" s="58"/>
      <c r="C1" s="58"/>
      <c r="D1" s="58"/>
      <c r="E1" s="58"/>
    </row>
    <row r="2" spans="1:5" ht="15.5" x14ac:dyDescent="0.35">
      <c r="A2" s="57" t="s">
        <v>360</v>
      </c>
      <c r="B2" s="58"/>
      <c r="C2" s="58"/>
      <c r="D2" s="58"/>
      <c r="E2" s="58"/>
    </row>
    <row r="4" spans="1:5" ht="13" x14ac:dyDescent="0.3">
      <c r="A4" s="59" t="s">
        <v>346</v>
      </c>
    </row>
    <row r="5" spans="1:5" x14ac:dyDescent="0.25">
      <c r="A5" t="s">
        <v>366</v>
      </c>
    </row>
    <row r="7" spans="1:5" ht="13" x14ac:dyDescent="0.3">
      <c r="A7" s="59" t="s">
        <v>361</v>
      </c>
    </row>
    <row r="8" spans="1:5" x14ac:dyDescent="0.25">
      <c r="A8" s="60" t="s">
        <v>368</v>
      </c>
    </row>
    <row r="9" spans="1:5" x14ac:dyDescent="0.25">
      <c r="A9" s="60" t="s">
        <v>347</v>
      </c>
    </row>
    <row r="10" spans="1:5" x14ac:dyDescent="0.25">
      <c r="A10" s="60" t="s">
        <v>348</v>
      </c>
    </row>
    <row r="11" spans="1:5" x14ac:dyDescent="0.25">
      <c r="A11" s="60" t="s">
        <v>349</v>
      </c>
    </row>
    <row r="12" spans="1:5" x14ac:dyDescent="0.25">
      <c r="A12" s="60" t="s">
        <v>367</v>
      </c>
    </row>
    <row r="15" spans="1:5" ht="13" x14ac:dyDescent="0.3">
      <c r="A15" s="59" t="s">
        <v>350</v>
      </c>
    </row>
    <row r="16" spans="1:5" x14ac:dyDescent="0.25">
      <c r="A16" s="60" t="s">
        <v>363</v>
      </c>
    </row>
    <row r="17" spans="1:8" x14ac:dyDescent="0.25">
      <c r="A17" s="60" t="s">
        <v>364</v>
      </c>
    </row>
    <row r="18" spans="1:8" x14ac:dyDescent="0.25">
      <c r="A18" s="60" t="s">
        <v>351</v>
      </c>
    </row>
    <row r="19" spans="1:8" x14ac:dyDescent="0.25">
      <c r="A19" s="60" t="s">
        <v>352</v>
      </c>
    </row>
    <row r="20" spans="1:8" x14ac:dyDescent="0.25">
      <c r="A20" s="60" t="s">
        <v>353</v>
      </c>
    </row>
    <row r="21" spans="1:8" x14ac:dyDescent="0.25">
      <c r="A21" s="60" t="s">
        <v>354</v>
      </c>
    </row>
    <row r="23" spans="1:8" ht="13" x14ac:dyDescent="0.3">
      <c r="A23" s="60" t="s">
        <v>355</v>
      </c>
    </row>
    <row r="24" spans="1:8" x14ac:dyDescent="0.25">
      <c r="A24" t="s">
        <v>362</v>
      </c>
    </row>
    <row r="27" spans="1:8" ht="18" x14ac:dyDescent="0.4">
      <c r="A27" s="61" t="s">
        <v>356</v>
      </c>
      <c r="B27" s="61"/>
      <c r="C27" s="61"/>
      <c r="D27" s="61"/>
      <c r="E27" s="61"/>
      <c r="F27" s="61"/>
      <c r="G27" s="61"/>
      <c r="H27" s="61"/>
    </row>
    <row r="28" spans="1:8" ht="18" x14ac:dyDescent="0.4">
      <c r="A28" s="61" t="s">
        <v>357</v>
      </c>
      <c r="B28" s="61"/>
      <c r="C28" s="61"/>
      <c r="D28" s="61"/>
      <c r="E28" s="61"/>
      <c r="F28" s="61"/>
      <c r="G28" s="61"/>
      <c r="H28" s="61"/>
    </row>
    <row r="29" spans="1:8" ht="18" x14ac:dyDescent="0.4">
      <c r="A29" s="61" t="s">
        <v>358</v>
      </c>
    </row>
    <row r="30" spans="1:8" ht="14.25" customHeight="1" x14ac:dyDescent="0.4">
      <c r="A30"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Uge</vt:lpstr>
      <vt:lpstr>Alle ordrer</vt:lpstr>
      <vt:lpstr>Varenr.m akk.satser</vt:lpstr>
      <vt:lpstr>Overenskomst-aftaler</vt:lpstr>
      <vt:lpstr>Uge!Print_Area</vt:lpstr>
      <vt:lpstr>'Alle ordrer'!sager</vt:lpstr>
      <vt:lpstr>'Alle ordrer'!sager_1</vt:lpstr>
      <vt:lpstr>'Alle ordrer'!sager_2</vt:lpstr>
      <vt:lpstr>'Alle ordrer'!sager_3</vt:lpstr>
      <vt:lpstr>'Alle ordrer'!sager_4</vt:lpstr>
    </vt:vector>
  </TitlesOfParts>
  <Company>IT Solution Point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dc:creator>
  <cp:lastModifiedBy>Catalina Boznea</cp:lastModifiedBy>
  <cp:lastPrinted>2015-06-01T08:29:43Z</cp:lastPrinted>
  <dcterms:created xsi:type="dcterms:W3CDTF">2003-01-06T07:31:08Z</dcterms:created>
  <dcterms:modified xsi:type="dcterms:W3CDTF">2017-04-18T09:00:47Z</dcterms:modified>
</cp:coreProperties>
</file>