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9225" windowHeight="7830"/>
  </bookViews>
  <sheets>
    <sheet name="tabela_parametry" sheetId="1" r:id="rId1"/>
    <sheet name="edometry" sheetId="2" r:id="rId2"/>
    <sheet name="spójność" sheetId="3" r:id="rId3"/>
  </sheets>
  <definedNames>
    <definedName name="_xlnm.Print_Area" localSheetId="0">tabela_parametry!$A$1:$J$19</definedName>
  </definedNames>
  <calcPr calcId="125725"/>
</workbook>
</file>

<file path=xl/calcChain.xml><?xml version="1.0" encoding="utf-8"?>
<calcChain xmlns="http://schemas.openxmlformats.org/spreadsheetml/2006/main">
  <c r="E23" i="2"/>
  <c r="F23"/>
  <c r="G23"/>
  <c r="C27"/>
  <c r="D27"/>
  <c r="E27"/>
  <c r="F27"/>
  <c r="H27"/>
  <c r="I27"/>
  <c r="L27"/>
  <c r="B27"/>
  <c r="H23"/>
  <c r="J23"/>
  <c r="K23"/>
  <c r="B23"/>
  <c r="C20"/>
  <c r="D20"/>
  <c r="E20"/>
  <c r="F20"/>
  <c r="G20"/>
  <c r="H20"/>
  <c r="I20"/>
  <c r="L20"/>
  <c r="B20"/>
  <c r="D30" i="3"/>
  <c r="C30"/>
  <c r="D25"/>
  <c r="E25"/>
  <c r="F25"/>
  <c r="C25"/>
</calcChain>
</file>

<file path=xl/sharedStrings.xml><?xml version="1.0" encoding="utf-8"?>
<sst xmlns="http://schemas.openxmlformats.org/spreadsheetml/2006/main" count="155" uniqueCount="82">
  <si>
    <t>Nr warstwy geotechnicznej</t>
  </si>
  <si>
    <t>[%]</t>
  </si>
  <si>
    <t>[kPa]</t>
  </si>
  <si>
    <t>0-50</t>
  </si>
  <si>
    <t>50-100</t>
  </si>
  <si>
    <t>100-200</t>
  </si>
  <si>
    <t>200-400</t>
  </si>
  <si>
    <t>400-800</t>
  </si>
  <si>
    <t>800-1600</t>
  </si>
  <si>
    <t>200-300</t>
  </si>
  <si>
    <t>300-400</t>
  </si>
  <si>
    <t>M [MPa]</t>
  </si>
  <si>
    <t>[MPa]</t>
  </si>
  <si>
    <t>OW-24                (4,0-4,5)</t>
  </si>
  <si>
    <t>OW-24                (2,0-2,4)</t>
  </si>
  <si>
    <t>OW-14                (8,2-8,6)</t>
  </si>
  <si>
    <t>OW-15                (5,8-6,2)</t>
  </si>
  <si>
    <t>OW-14                (3,5-3,9)</t>
  </si>
  <si>
    <t>OW-5                  (9,5-9,95)</t>
  </si>
  <si>
    <t>OW-5                  (3,0-3,4)</t>
  </si>
  <si>
    <t>OW-1                  (5,0-5,5)</t>
  </si>
  <si>
    <t>9,5                                          (0-200)</t>
  </si>
  <si>
    <t>12,8                                       (0-200)</t>
  </si>
  <si>
    <r>
      <t>M</t>
    </r>
    <r>
      <rPr>
        <b/>
        <vertAlign val="subscript"/>
        <sz val="12"/>
        <rFont val="Arial"/>
        <family val="2"/>
        <charset val="238"/>
      </rPr>
      <t xml:space="preserve">0 </t>
    </r>
    <r>
      <rPr>
        <b/>
        <sz val="12"/>
        <rFont val="Arial"/>
        <family val="2"/>
        <charset val="238"/>
      </rPr>
      <t>[MPa]</t>
    </r>
  </si>
  <si>
    <t>Zestawienie wyników badań edometrycznych</t>
  </si>
  <si>
    <t>M</t>
  </si>
  <si>
    <t>Typ konso-</t>
  </si>
  <si>
    <t>Tabela uogólnonych wartości parametrów geotechnicznych</t>
  </si>
  <si>
    <t xml:space="preserve">Numer otworu </t>
  </si>
  <si>
    <t>Głębokość</t>
  </si>
  <si>
    <t>c'</t>
  </si>
  <si>
    <t>c</t>
  </si>
  <si>
    <t>f</t>
  </si>
  <si>
    <r>
      <t>f</t>
    </r>
    <r>
      <rPr>
        <sz val="14"/>
        <rFont val="Arial"/>
        <family val="2"/>
        <charset val="238"/>
      </rPr>
      <t>'</t>
    </r>
  </si>
  <si>
    <r>
      <t>[</t>
    </r>
    <r>
      <rPr>
        <vertAlign val="superscript"/>
        <sz val="10"/>
        <rFont val="Arial"/>
        <family val="2"/>
        <charset val="238"/>
      </rPr>
      <t>o</t>
    </r>
    <r>
      <rPr>
        <sz val="14"/>
        <rFont val="Arial"/>
        <family val="2"/>
        <charset val="238"/>
      </rPr>
      <t>]</t>
    </r>
  </si>
  <si>
    <t>OW-4</t>
  </si>
  <si>
    <t>OW-20</t>
  </si>
  <si>
    <t>OW-5</t>
  </si>
  <si>
    <t>OW-24</t>
  </si>
  <si>
    <t>OW-1</t>
  </si>
  <si>
    <t>OW-15</t>
  </si>
  <si>
    <t>OW-3</t>
  </si>
  <si>
    <t>OW-14</t>
  </si>
  <si>
    <t>1,5-1,9</t>
  </si>
  <si>
    <t>4,0-4,5</t>
  </si>
  <si>
    <t>6,0-6,4</t>
  </si>
  <si>
    <t>3,0-3,4</t>
  </si>
  <si>
    <t>5,0-5,5</t>
  </si>
  <si>
    <t>5,8-6,2</t>
  </si>
  <si>
    <t>2,0-2,4</t>
  </si>
  <si>
    <t>3,5-3,9</t>
  </si>
  <si>
    <t>2,0-2,55</t>
  </si>
  <si>
    <t xml:space="preserve">           Wartości kąta tarcia wewnętrznego i spójności</t>
  </si>
  <si>
    <t xml:space="preserve">         ustalonych metodą "B" - według PN-81/B-03020</t>
  </si>
  <si>
    <t>Ia</t>
  </si>
  <si>
    <t>Ib</t>
  </si>
  <si>
    <t>Ic</t>
  </si>
  <si>
    <r>
      <t>IIa</t>
    </r>
    <r>
      <rPr>
        <vertAlign val="subscript"/>
        <sz val="10"/>
        <rFont val="Arial"/>
        <family val="2"/>
        <charset val="238"/>
      </rPr>
      <t>2</t>
    </r>
  </si>
  <si>
    <t>IIb1</t>
  </si>
  <si>
    <r>
      <t>w</t>
    </r>
    <r>
      <rPr>
        <b/>
        <vertAlign val="subscript"/>
        <sz val="12"/>
        <rFont val="Arial CE"/>
        <family val="2"/>
        <charset val="238"/>
      </rPr>
      <t>n</t>
    </r>
  </si>
  <si>
    <r>
      <t>M</t>
    </r>
    <r>
      <rPr>
        <b/>
        <vertAlign val="subscript"/>
        <sz val="12"/>
        <rFont val="Arial"/>
        <family val="2"/>
      </rPr>
      <t>o</t>
    </r>
  </si>
  <si>
    <r>
      <t>[t/m</t>
    </r>
    <r>
      <rPr>
        <b/>
        <vertAlign val="superscript"/>
        <sz val="12"/>
        <rFont val="Arial CE"/>
        <family val="2"/>
        <charset val="238"/>
      </rPr>
      <t>3</t>
    </r>
    <r>
      <rPr>
        <b/>
        <sz val="12"/>
        <rFont val="Arial CE"/>
        <family val="2"/>
        <charset val="238"/>
      </rPr>
      <t>]</t>
    </r>
  </si>
  <si>
    <r>
      <t>[</t>
    </r>
    <r>
      <rPr>
        <b/>
        <vertAlign val="superscript"/>
        <sz val="12"/>
        <rFont val="Arial CE"/>
        <family val="2"/>
        <charset val="238"/>
      </rPr>
      <t>o</t>
    </r>
    <r>
      <rPr>
        <b/>
        <sz val="12"/>
        <rFont val="Arial CE"/>
        <family val="2"/>
        <charset val="238"/>
      </rPr>
      <t>]</t>
    </r>
  </si>
  <si>
    <r>
      <t>w</t>
    </r>
    <r>
      <rPr>
        <vertAlign val="subscript"/>
        <sz val="12"/>
        <rFont val="Arial"/>
        <family val="2"/>
        <charset val="238"/>
      </rPr>
      <t>n</t>
    </r>
    <r>
      <rPr>
        <sz val="12"/>
        <rFont val="Arial"/>
        <family val="2"/>
        <charset val="238"/>
      </rPr>
      <t xml:space="preserve"> - wilgotność naturalna - [%]</t>
    </r>
  </si>
  <si>
    <r>
      <t>r</t>
    </r>
    <r>
      <rPr>
        <sz val="12"/>
        <rFont val="Arial"/>
        <family val="2"/>
        <charset val="238"/>
      </rPr>
      <t xml:space="preserve"> - gęstość objętościowa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</si>
  <si>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r</t>
    </r>
    <r>
      <rPr>
        <vertAlign val="subscript"/>
        <sz val="12"/>
        <rFont val="Arial"/>
        <family val="2"/>
        <charset val="238"/>
      </rPr>
      <t>s</t>
    </r>
    <r>
      <rPr>
        <sz val="12"/>
        <rFont val="Arial"/>
        <family val="2"/>
        <charset val="238"/>
      </rPr>
      <t xml:space="preserve"> - gęstość szkiletowa - [g/cm</t>
    </r>
    <r>
      <rPr>
        <vertAlign val="superscript"/>
        <sz val="12"/>
        <rFont val="Arial"/>
        <family val="2"/>
        <charset val="238"/>
      </rPr>
      <t>3</t>
    </r>
    <r>
      <rPr>
        <sz val="12"/>
        <rFont val="Arial"/>
        <family val="2"/>
        <charset val="238"/>
      </rPr>
      <t>]</t>
    </r>
  </si>
  <si>
    <r>
      <t>I</t>
    </r>
    <r>
      <rPr>
        <vertAlign val="subscript"/>
        <sz val="12"/>
        <rFont val="Arial"/>
        <family val="2"/>
        <charset val="238"/>
      </rPr>
      <t>L</t>
    </r>
    <r>
      <rPr>
        <sz val="12"/>
        <rFont val="Arial"/>
        <family val="2"/>
        <charset val="238"/>
      </rPr>
      <t xml:space="preserve"> - stopień plastyczności</t>
    </r>
  </si>
  <si>
    <r>
      <t>f</t>
    </r>
    <r>
      <rPr>
        <sz val="12"/>
        <rFont val="Arial"/>
        <family val="2"/>
        <charset val="238"/>
      </rPr>
      <t xml:space="preserve"> - kąt tarcia wewnętrznego - [</t>
    </r>
    <r>
      <rPr>
        <vertAlign val="super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>]</t>
    </r>
  </si>
  <si>
    <t>M- moduł odkształcenia wtórnego - [MPa]</t>
  </si>
  <si>
    <r>
      <t>M</t>
    </r>
    <r>
      <rPr>
        <vertAlign val="subscript"/>
        <sz val="12"/>
        <rFont val="Arial"/>
        <family val="2"/>
        <charset val="238"/>
      </rPr>
      <t>o</t>
    </r>
    <r>
      <rPr>
        <sz val="12"/>
        <rFont val="Arial"/>
        <family val="2"/>
        <charset val="238"/>
      </rPr>
      <t xml:space="preserve"> - moduł odkształcenia pierwotnego - [MPa]</t>
    </r>
  </si>
  <si>
    <t>lidacyjny</t>
  </si>
  <si>
    <t>B</t>
  </si>
  <si>
    <t>ρ</t>
  </si>
  <si>
    <r>
      <rPr>
        <b/>
        <sz val="12"/>
        <rFont val="Czcionka tekstu podstawowego"/>
        <charset val="238"/>
      </rPr>
      <t>Ф</t>
    </r>
    <r>
      <rPr>
        <b/>
        <vertAlign val="subscript"/>
        <sz val="12"/>
        <rFont val="Czcionka tekstu podstawowego"/>
        <charset val="238"/>
      </rPr>
      <t>u</t>
    </r>
  </si>
  <si>
    <r>
      <t>ρ</t>
    </r>
    <r>
      <rPr>
        <b/>
        <vertAlign val="subscript"/>
        <sz val="12"/>
        <rFont val="Czcionka tekstu podstawowego"/>
        <charset val="238"/>
      </rPr>
      <t>s</t>
    </r>
  </si>
  <si>
    <r>
      <t>I</t>
    </r>
    <r>
      <rPr>
        <b/>
        <vertAlign val="subscript"/>
        <sz val="12"/>
        <rFont val="Arial CE"/>
        <charset val="238"/>
      </rPr>
      <t>L</t>
    </r>
    <r>
      <rPr>
        <b/>
        <sz val="12"/>
        <rFont val="Arial CE"/>
        <family val="2"/>
        <charset val="238"/>
      </rPr>
      <t>/I</t>
    </r>
    <r>
      <rPr>
        <b/>
        <vertAlign val="subscript"/>
        <sz val="12"/>
        <rFont val="Arial CE"/>
        <charset val="238"/>
      </rPr>
      <t>D</t>
    </r>
  </si>
  <si>
    <r>
      <t>C</t>
    </r>
    <r>
      <rPr>
        <b/>
        <vertAlign val="subscript"/>
        <sz val="12"/>
        <rFont val="Times New Roman"/>
        <family val="1"/>
        <charset val="238"/>
      </rPr>
      <t>u</t>
    </r>
  </si>
  <si>
    <r>
      <rPr>
        <sz val="12"/>
        <rFont val="Arial"/>
        <family val="2"/>
        <charset val="238"/>
      </rPr>
      <t>C</t>
    </r>
    <r>
      <rPr>
        <vertAlign val="subscript"/>
        <sz val="12"/>
        <rFont val="Arial"/>
        <family val="2"/>
        <charset val="238"/>
      </rPr>
      <t>u</t>
    </r>
    <r>
      <rPr>
        <vertAlign val="subscript"/>
        <sz val="18"/>
        <rFont val="Arial"/>
        <family val="2"/>
        <charset val="238"/>
      </rPr>
      <t xml:space="preserve"> - spójność gruntu</t>
    </r>
  </si>
  <si>
    <t>~</t>
  </si>
  <si>
    <t>I - piasek średni</t>
  </si>
  <si>
    <t>III - rumosz wapienia</t>
  </si>
  <si>
    <t>II - glina zwietrzelinowa</t>
  </si>
</sst>
</file>

<file path=xl/styles.xml><?xml version="1.0" encoding="utf-8"?>
<styleSheet xmlns="http://schemas.openxmlformats.org/spreadsheetml/2006/main">
  <numFmts count="1">
    <numFmt numFmtId="164" formatCode="0.0"/>
  </numFmts>
  <fonts count="35">
    <font>
      <sz val="10"/>
      <name val="Arial"/>
      <charset val="238"/>
    </font>
    <font>
      <sz val="12"/>
      <name val="Arial CE"/>
      <family val="2"/>
      <charset val="238"/>
    </font>
    <font>
      <sz val="12"/>
      <name val="Arial"/>
      <family val="2"/>
      <charset val="238"/>
    </font>
    <font>
      <vertAlign val="subscript"/>
      <sz val="12"/>
      <name val="Arial"/>
      <family val="2"/>
      <charset val="238"/>
    </font>
    <font>
      <sz val="12"/>
      <name val="Arial CE"/>
      <charset val="238"/>
    </font>
    <font>
      <sz val="14"/>
      <name val="Arial CE"/>
      <family val="2"/>
      <charset val="238"/>
    </font>
    <font>
      <sz val="14"/>
      <name val="Arial"/>
      <family val="2"/>
      <charset val="238"/>
    </font>
    <font>
      <b/>
      <sz val="12"/>
      <name val="Arial CE"/>
      <family val="2"/>
      <charset val="238"/>
    </font>
    <font>
      <b/>
      <sz val="12"/>
      <name val="Arial"/>
      <family val="2"/>
      <charset val="238"/>
    </font>
    <font>
      <b/>
      <vertAlign val="subscript"/>
      <sz val="12"/>
      <name val="Arial"/>
      <family val="2"/>
      <charset val="238"/>
    </font>
    <font>
      <sz val="14"/>
      <color indexed="10"/>
      <name val="Arial"/>
      <family val="2"/>
    </font>
    <font>
      <sz val="10"/>
      <color indexed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4"/>
      <name val="Arial"/>
      <family val="2"/>
      <charset val="238"/>
    </font>
    <font>
      <sz val="14"/>
      <name val="Symbol"/>
      <family val="1"/>
      <charset val="2"/>
    </font>
    <font>
      <vertAlign val="superscript"/>
      <sz val="10"/>
      <name val="Arial"/>
      <family val="2"/>
      <charset val="238"/>
    </font>
    <font>
      <vertAlign val="subscript"/>
      <sz val="10"/>
      <name val="Arial"/>
      <family val="2"/>
      <charset val="238"/>
    </font>
    <font>
      <b/>
      <sz val="12"/>
      <name val="Symbol"/>
      <family val="1"/>
      <charset val="2"/>
    </font>
    <font>
      <b/>
      <vertAlign val="subscript"/>
      <sz val="12"/>
      <name val="Arial CE"/>
      <family val="2"/>
      <charset val="238"/>
    </font>
    <font>
      <b/>
      <vertAlign val="subscript"/>
      <sz val="12"/>
      <name val="Times New Roman"/>
      <family val="1"/>
      <charset val="238"/>
    </font>
    <font>
      <b/>
      <sz val="12"/>
      <name val="Times New Roman"/>
      <family val="1"/>
      <charset val="238"/>
    </font>
    <font>
      <b/>
      <sz val="12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 CE"/>
      <family val="2"/>
      <charset val="238"/>
    </font>
    <font>
      <sz val="12"/>
      <name val="Symbol"/>
      <family val="1"/>
      <charset val="2"/>
    </font>
    <font>
      <vertAlign val="superscript"/>
      <sz val="12"/>
      <name val="Arial"/>
      <family val="2"/>
      <charset val="238"/>
    </font>
    <font>
      <sz val="12"/>
      <name val="Arial"/>
      <family val="2"/>
      <charset val="238"/>
    </font>
    <font>
      <b/>
      <sz val="12"/>
      <name val="Czcionka tekstu podstawowego"/>
      <charset val="238"/>
    </font>
    <font>
      <b/>
      <vertAlign val="subscript"/>
      <sz val="12"/>
      <name val="Czcionka tekstu podstawowego"/>
      <charset val="238"/>
    </font>
    <font>
      <b/>
      <vertAlign val="subscript"/>
      <sz val="12"/>
      <name val="Arial CE"/>
      <charset val="238"/>
    </font>
    <font>
      <sz val="18"/>
      <name val="Arial"/>
      <family val="2"/>
      <charset val="238"/>
    </font>
    <font>
      <vertAlign val="subscript"/>
      <sz val="18"/>
      <name val="Arial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30">
    <xf numFmtId="0" fontId="0" fillId="0" borderId="0" xfId="0"/>
    <xf numFmtId="1" fontId="0" fillId="0" borderId="0" xfId="0" applyNumberFormat="1"/>
    <xf numFmtId="0" fontId="6" fillId="0" borderId="0" xfId="0" applyFont="1"/>
    <xf numFmtId="164" fontId="2" fillId="0" borderId="1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9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3" fillId="0" borderId="0" xfId="0" applyFont="1"/>
    <xf numFmtId="0" fontId="16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8" xfId="0" applyFont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1" fontId="16" fillId="2" borderId="1" xfId="0" applyNumberFormat="1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/>
    </xf>
    <xf numFmtId="164" fontId="2" fillId="2" borderId="4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2" fillId="0" borderId="0" xfId="0" applyFont="1"/>
    <xf numFmtId="0" fontId="27" fillId="0" borderId="0" xfId="0" applyFont="1"/>
    <xf numFmtId="0" fontId="2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4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164" fontId="14" fillId="0" borderId="14" xfId="0" applyNumberFormat="1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30" fillId="0" borderId="22" xfId="0" applyFont="1" applyBorder="1" applyAlignment="1">
      <alignment horizontal="center" vertical="center" wrapText="1"/>
    </xf>
    <xf numFmtId="0" fontId="30" fillId="0" borderId="21" xfId="0" applyFont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9" fillId="0" borderId="0" xfId="0" applyFont="1"/>
    <xf numFmtId="0" fontId="33" fillId="0" borderId="0" xfId="0" applyFont="1"/>
    <xf numFmtId="0" fontId="4" fillId="0" borderId="16" xfId="0" applyFont="1" applyFill="1" applyBorder="1" applyAlignment="1">
      <alignment horizontal="center" vertical="center"/>
    </xf>
    <xf numFmtId="2" fontId="1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" fillId="0" borderId="16" xfId="0" applyNumberFormat="1" applyFont="1" applyFill="1" applyBorder="1" applyAlignment="1">
      <alignment horizontal="center" vertical="center"/>
    </xf>
    <xf numFmtId="2" fontId="2" fillId="0" borderId="16" xfId="0" applyNumberFormat="1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164" fontId="14" fillId="0" borderId="16" xfId="0" applyNumberFormat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4" fillId="0" borderId="39" xfId="0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0" fontId="14" fillId="0" borderId="39" xfId="0" applyFont="1" applyBorder="1" applyAlignment="1">
      <alignment horizontal="center" vertical="center"/>
    </xf>
    <xf numFmtId="164" fontId="14" fillId="0" borderId="39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64" fontId="2" fillId="0" borderId="31" xfId="0" applyNumberFormat="1" applyFont="1" applyBorder="1" applyAlignment="1">
      <alignment horizontal="center" vertical="center"/>
    </xf>
    <xf numFmtId="164" fontId="2" fillId="0" borderId="4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2" borderId="32" xfId="0" applyNumberFormat="1" applyFont="1" applyFill="1" applyBorder="1" applyAlignment="1">
      <alignment horizontal="center" vertical="center" wrapText="1"/>
    </xf>
    <xf numFmtId="164" fontId="2" fillId="2" borderId="20" xfId="0" applyNumberFormat="1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0" borderId="32" xfId="0" applyNumberFormat="1" applyFont="1" applyBorder="1" applyAlignment="1">
      <alignment horizontal="center" vertical="center" wrapText="1"/>
    </xf>
    <xf numFmtId="164" fontId="2" fillId="0" borderId="20" xfId="0" applyNumberFormat="1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center" vertical="center" wrapText="1"/>
    </xf>
    <xf numFmtId="164" fontId="2" fillId="0" borderId="33" xfId="0" applyNumberFormat="1" applyFon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7" fillId="0" borderId="27" xfId="0" applyFont="1" applyFill="1" applyBorder="1" applyAlignment="1">
      <alignment horizontal="center"/>
    </xf>
    <xf numFmtId="0" fontId="7" fillId="0" borderId="28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/>
    </xf>
    <xf numFmtId="0" fontId="16" fillId="0" borderId="30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26"/>
  <sheetViews>
    <sheetView tabSelected="1" workbookViewId="0">
      <selection activeCell="S18" sqref="S18"/>
    </sheetView>
  </sheetViews>
  <sheetFormatPr defaultRowHeight="12.75"/>
  <cols>
    <col min="1" max="1" width="31.7109375" customWidth="1"/>
    <col min="2" max="9" width="12.85546875" customWidth="1"/>
    <col min="10" max="10" width="15.7109375" customWidth="1"/>
    <col min="11" max="11" width="11.140625" customWidth="1"/>
    <col min="16" max="16" width="9.85546875" customWidth="1"/>
    <col min="21" max="21" width="6" customWidth="1"/>
    <col min="22" max="22" width="10.7109375" customWidth="1"/>
    <col min="23" max="23" width="3.140625" hidden="1" customWidth="1"/>
  </cols>
  <sheetData>
    <row r="1" spans="1:25" ht="18">
      <c r="A1" s="2"/>
    </row>
    <row r="2" spans="1:25" ht="18">
      <c r="C2" s="21" t="s">
        <v>27</v>
      </c>
      <c r="D2" s="22"/>
      <c r="F2" s="20"/>
      <c r="G2" s="20"/>
    </row>
    <row r="3" spans="1:25" ht="18">
      <c r="A3" s="20"/>
      <c r="B3" s="19"/>
      <c r="C3" s="21" t="s">
        <v>53</v>
      </c>
      <c r="D3" s="22"/>
      <c r="F3" s="20"/>
      <c r="G3" s="20"/>
    </row>
    <row r="4" spans="1:25" ht="13.5" thickBot="1"/>
    <row r="5" spans="1:25" ht="27" customHeight="1">
      <c r="A5" s="104" t="s">
        <v>0</v>
      </c>
      <c r="B5" s="75" t="s">
        <v>74</v>
      </c>
      <c r="C5" s="75" t="s">
        <v>72</v>
      </c>
      <c r="D5" s="46" t="s">
        <v>75</v>
      </c>
      <c r="E5" s="47" t="s">
        <v>59</v>
      </c>
      <c r="F5" s="76" t="s">
        <v>73</v>
      </c>
      <c r="G5" s="48" t="s">
        <v>76</v>
      </c>
      <c r="H5" s="49" t="s">
        <v>60</v>
      </c>
      <c r="I5" s="50" t="s">
        <v>25</v>
      </c>
      <c r="J5" s="77" t="s">
        <v>26</v>
      </c>
      <c r="K5" s="58"/>
      <c r="L5" s="59"/>
      <c r="M5" s="58"/>
      <c r="N5" s="59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</row>
    <row r="6" spans="1:25" ht="19.5" thickBot="1">
      <c r="A6" s="105"/>
      <c r="B6" s="65" t="s">
        <v>61</v>
      </c>
      <c r="C6" s="51" t="s">
        <v>61</v>
      </c>
      <c r="D6" s="52" t="s">
        <v>78</v>
      </c>
      <c r="E6" s="53" t="s">
        <v>1</v>
      </c>
      <c r="F6" s="54" t="s">
        <v>62</v>
      </c>
      <c r="G6" s="55" t="s">
        <v>2</v>
      </c>
      <c r="H6" s="55" t="s">
        <v>12</v>
      </c>
      <c r="I6" s="54" t="s">
        <v>12</v>
      </c>
      <c r="J6" s="54" t="s">
        <v>70</v>
      </c>
      <c r="K6" s="60"/>
      <c r="L6" s="60"/>
      <c r="M6" s="60"/>
      <c r="N6" s="60"/>
      <c r="O6" s="61"/>
      <c r="P6" s="61"/>
      <c r="Q6" s="61"/>
      <c r="R6" s="61"/>
      <c r="S6" s="61"/>
      <c r="T6" s="107"/>
      <c r="U6" s="107"/>
      <c r="V6" s="61"/>
      <c r="W6" s="61"/>
      <c r="X6" s="61"/>
      <c r="Y6" s="61"/>
    </row>
    <row r="7" spans="1:25" ht="23.25" customHeight="1">
      <c r="A7" s="90" t="s">
        <v>79</v>
      </c>
      <c r="B7" s="66">
        <v>2.65</v>
      </c>
      <c r="C7" s="67">
        <v>1.85</v>
      </c>
      <c r="D7" s="68">
        <v>0.42</v>
      </c>
      <c r="E7" s="69">
        <v>14</v>
      </c>
      <c r="F7" s="70">
        <v>32.5</v>
      </c>
      <c r="G7" s="71"/>
      <c r="H7" s="72">
        <v>82.21</v>
      </c>
      <c r="I7" s="73">
        <v>91.35</v>
      </c>
      <c r="J7" s="74"/>
      <c r="K7" s="62"/>
      <c r="L7" s="62"/>
      <c r="M7" s="62"/>
      <c r="N7" s="62"/>
      <c r="O7" s="63"/>
      <c r="P7" s="63"/>
      <c r="Q7" s="63"/>
      <c r="R7" s="63"/>
      <c r="S7" s="63"/>
      <c r="T7" s="103"/>
      <c r="U7" s="103"/>
      <c r="V7" s="63"/>
      <c r="W7" s="63"/>
      <c r="X7" s="63"/>
      <c r="Y7" s="63"/>
    </row>
    <row r="8" spans="1:25" ht="23.25" customHeight="1">
      <c r="A8" s="92" t="s">
        <v>81</v>
      </c>
      <c r="B8" s="93">
        <v>2.67</v>
      </c>
      <c r="C8" s="94">
        <v>2.15</v>
      </c>
      <c r="D8" s="95">
        <v>7.0000000000000007E-2</v>
      </c>
      <c r="E8" s="96">
        <v>16</v>
      </c>
      <c r="F8" s="97">
        <v>20.7</v>
      </c>
      <c r="G8" s="98">
        <v>36.770000000000003</v>
      </c>
      <c r="H8" s="99">
        <v>52.49</v>
      </c>
      <c r="I8" s="100">
        <v>69.97</v>
      </c>
      <c r="J8" s="101" t="s">
        <v>71</v>
      </c>
      <c r="K8" s="62"/>
      <c r="L8" s="62"/>
      <c r="M8" s="62"/>
      <c r="N8" s="6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</row>
    <row r="9" spans="1:25" ht="23.25" customHeight="1" thickBot="1">
      <c r="A9" s="91" t="s">
        <v>80</v>
      </c>
      <c r="B9" s="81">
        <v>2.65</v>
      </c>
      <c r="C9" s="82">
        <v>2.2000000000000002</v>
      </c>
      <c r="D9" s="83">
        <v>0</v>
      </c>
      <c r="E9" s="84">
        <v>9</v>
      </c>
      <c r="F9" s="85">
        <v>22</v>
      </c>
      <c r="G9" s="86">
        <v>40</v>
      </c>
      <c r="H9" s="87">
        <v>65.760000000000005</v>
      </c>
      <c r="I9" s="88">
        <v>87.66</v>
      </c>
      <c r="J9" s="89" t="s">
        <v>71</v>
      </c>
      <c r="K9" s="62"/>
      <c r="L9" s="62"/>
      <c r="M9" s="62"/>
      <c r="N9" s="62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</row>
    <row r="10" spans="1:25" ht="19.5" customHeight="1">
      <c r="A10" s="64"/>
    </row>
    <row r="11" spans="1:25" ht="19.5">
      <c r="A11" s="79" t="s">
        <v>63</v>
      </c>
    </row>
    <row r="12" spans="1:25" ht="18.75">
      <c r="A12" s="57" t="s">
        <v>64</v>
      </c>
    </row>
    <row r="13" spans="1:25" ht="20.25">
      <c r="A13" s="57" t="s">
        <v>65</v>
      </c>
    </row>
    <row r="14" spans="1:25" ht="19.5">
      <c r="A14" s="56" t="s">
        <v>66</v>
      </c>
    </row>
    <row r="15" spans="1:25" ht="19.5" customHeight="1">
      <c r="A15" s="57" t="s">
        <v>67</v>
      </c>
    </row>
    <row r="16" spans="1:25" ht="18" customHeight="1">
      <c r="A16" s="80" t="s">
        <v>77</v>
      </c>
    </row>
    <row r="17" spans="1:3" ht="19.5">
      <c r="A17" s="56" t="s">
        <v>69</v>
      </c>
    </row>
    <row r="18" spans="1:3" ht="15">
      <c r="A18" s="56" t="s">
        <v>68</v>
      </c>
    </row>
    <row r="26" spans="1:3">
      <c r="C26" s="1"/>
    </row>
  </sheetData>
  <mergeCells count="5">
    <mergeCell ref="T7:U7"/>
    <mergeCell ref="A5:A6"/>
    <mergeCell ref="O5:U5"/>
    <mergeCell ref="V5:Y5"/>
    <mergeCell ref="T6:U6"/>
  </mergeCells>
  <phoneticPr fontId="0" type="noConversion"/>
  <pageMargins left="0.75" right="0.75" top="1" bottom="1" header="0.5" footer="0.5"/>
  <pageSetup paperSize="9" scale="88" orientation="landscape" horizontalDpi="4294967295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M28"/>
  <sheetViews>
    <sheetView topLeftCell="A19" workbookViewId="0">
      <selection activeCell="E23" sqref="E23:L23"/>
    </sheetView>
  </sheetViews>
  <sheetFormatPr defaultRowHeight="12.75"/>
  <cols>
    <col min="1" max="1" width="19.5703125" customWidth="1"/>
    <col min="8" max="8" width="1.85546875" customWidth="1"/>
  </cols>
  <sheetData>
    <row r="2" spans="1:13" ht="18">
      <c r="E2" s="15" t="s">
        <v>24</v>
      </c>
    </row>
    <row r="3" spans="1:13" ht="13.5" thickBot="1"/>
    <row r="4" spans="1:13" ht="18.75">
      <c r="A4" s="104" t="s">
        <v>0</v>
      </c>
      <c r="B4" s="120" t="s">
        <v>23</v>
      </c>
      <c r="C4" s="121"/>
      <c r="D4" s="121"/>
      <c r="E4" s="121"/>
      <c r="F4" s="121"/>
      <c r="G4" s="121"/>
      <c r="H4" s="122"/>
      <c r="I4" s="120" t="s">
        <v>11</v>
      </c>
      <c r="J4" s="121"/>
      <c r="K4" s="121"/>
      <c r="L4" s="122"/>
    </row>
    <row r="5" spans="1:13" ht="25.5" customHeight="1" thickBot="1">
      <c r="A5" s="125"/>
      <c r="B5" s="16" t="s">
        <v>3</v>
      </c>
      <c r="C5" s="17" t="s">
        <v>4</v>
      </c>
      <c r="D5" s="17" t="s">
        <v>5</v>
      </c>
      <c r="E5" s="17" t="s">
        <v>6</v>
      </c>
      <c r="F5" s="17" t="s">
        <v>7</v>
      </c>
      <c r="G5" s="123" t="s">
        <v>8</v>
      </c>
      <c r="H5" s="124"/>
      <c r="I5" s="16" t="s">
        <v>5</v>
      </c>
      <c r="J5" s="17" t="s">
        <v>9</v>
      </c>
      <c r="K5" s="17" t="s">
        <v>10</v>
      </c>
      <c r="L5" s="18" t="s">
        <v>6</v>
      </c>
    </row>
    <row r="6" spans="1:13" ht="30">
      <c r="A6" s="12" t="s">
        <v>13</v>
      </c>
      <c r="B6" s="11">
        <v>1</v>
      </c>
      <c r="C6" s="5">
        <v>3.9</v>
      </c>
      <c r="D6" s="5">
        <v>6.2</v>
      </c>
      <c r="E6" s="5">
        <v>10.7</v>
      </c>
      <c r="F6" s="5">
        <v>19.600000000000001</v>
      </c>
      <c r="G6" s="118"/>
      <c r="H6" s="119"/>
      <c r="I6" s="5">
        <v>41.5</v>
      </c>
      <c r="J6" s="5"/>
      <c r="K6" s="5"/>
      <c r="L6" s="8">
        <v>40.5</v>
      </c>
      <c r="M6" t="s">
        <v>54</v>
      </c>
    </row>
    <row r="7" spans="1:13" ht="40.5" customHeight="1">
      <c r="A7" s="13" t="s">
        <v>14</v>
      </c>
      <c r="B7" s="6">
        <v>1</v>
      </c>
      <c r="C7" s="3">
        <v>4.3</v>
      </c>
      <c r="D7" s="3">
        <v>5.3</v>
      </c>
      <c r="E7" s="3">
        <v>10.199999999999999</v>
      </c>
      <c r="F7" s="3">
        <v>18.7</v>
      </c>
      <c r="G7" s="108">
        <v>31.8</v>
      </c>
      <c r="H7" s="109"/>
      <c r="I7" s="3">
        <v>28.5</v>
      </c>
      <c r="J7" s="3"/>
      <c r="K7" s="3"/>
      <c r="L7" s="9">
        <v>21.4</v>
      </c>
      <c r="M7" t="s">
        <v>54</v>
      </c>
    </row>
    <row r="8" spans="1:13" ht="37.5" customHeight="1">
      <c r="A8" s="13" t="s">
        <v>15</v>
      </c>
      <c r="B8" s="115" t="s">
        <v>21</v>
      </c>
      <c r="C8" s="116"/>
      <c r="D8" s="117"/>
      <c r="E8" s="3">
        <v>18.8</v>
      </c>
      <c r="F8" s="3">
        <v>21.5</v>
      </c>
      <c r="G8" s="108">
        <v>28.1</v>
      </c>
      <c r="H8" s="109"/>
      <c r="I8" s="3"/>
      <c r="J8" s="3">
        <v>48.6</v>
      </c>
      <c r="K8" s="3">
        <v>27.7</v>
      </c>
      <c r="L8" s="9"/>
      <c r="M8" t="s">
        <v>58</v>
      </c>
    </row>
    <row r="9" spans="1:13" ht="36" customHeight="1">
      <c r="A9" s="13" t="s">
        <v>16</v>
      </c>
      <c r="B9" s="6">
        <v>1.5</v>
      </c>
      <c r="C9" s="3">
        <v>4.3</v>
      </c>
      <c r="D9" s="3">
        <v>5.0999999999999996</v>
      </c>
      <c r="E9" s="3">
        <v>7.8</v>
      </c>
      <c r="F9" s="3">
        <v>17.2</v>
      </c>
      <c r="G9" s="108"/>
      <c r="H9" s="109"/>
      <c r="I9" s="3">
        <v>35.299999999999997</v>
      </c>
      <c r="J9" s="3"/>
      <c r="K9" s="3"/>
      <c r="L9" s="9">
        <v>24.7</v>
      </c>
      <c r="M9" t="s">
        <v>56</v>
      </c>
    </row>
    <row r="10" spans="1:13" ht="33.75" customHeight="1">
      <c r="A10" s="13" t="s">
        <v>17</v>
      </c>
      <c r="B10" s="6">
        <v>1.9</v>
      </c>
      <c r="C10" s="3">
        <v>6</v>
      </c>
      <c r="D10" s="3">
        <v>11.3</v>
      </c>
      <c r="E10" s="3">
        <v>10</v>
      </c>
      <c r="F10" s="3"/>
      <c r="G10" s="108"/>
      <c r="H10" s="109"/>
      <c r="I10" s="3">
        <v>37.9</v>
      </c>
      <c r="J10" s="3"/>
      <c r="K10" s="3"/>
      <c r="L10" s="9">
        <v>25.2</v>
      </c>
      <c r="M10" t="s">
        <v>55</v>
      </c>
    </row>
    <row r="11" spans="1:13" ht="33.75" customHeight="1">
      <c r="A11" s="13" t="s">
        <v>18</v>
      </c>
      <c r="B11" s="115" t="s">
        <v>22</v>
      </c>
      <c r="C11" s="116"/>
      <c r="D11" s="117"/>
      <c r="E11" s="3">
        <v>14.5</v>
      </c>
      <c r="F11" s="3">
        <v>19.399999999999999</v>
      </c>
      <c r="G11" s="108">
        <v>29.2</v>
      </c>
      <c r="H11" s="109"/>
      <c r="I11" s="3"/>
      <c r="J11" s="3">
        <v>72.099999999999994</v>
      </c>
      <c r="K11" s="3">
        <v>38.1</v>
      </c>
      <c r="L11" s="9"/>
      <c r="M11" t="s">
        <v>58</v>
      </c>
    </row>
    <row r="12" spans="1:13" ht="33.75" customHeight="1">
      <c r="A12" s="13" t="s">
        <v>19</v>
      </c>
      <c r="B12" s="6">
        <v>1.7</v>
      </c>
      <c r="C12" s="3">
        <v>5.7</v>
      </c>
      <c r="D12" s="3">
        <v>8.6999999999999993</v>
      </c>
      <c r="E12" s="3">
        <v>14</v>
      </c>
      <c r="F12" s="3">
        <v>16.7</v>
      </c>
      <c r="G12" s="108"/>
      <c r="H12" s="109"/>
      <c r="I12" s="3">
        <v>51.3</v>
      </c>
      <c r="J12" s="3"/>
      <c r="K12" s="3"/>
      <c r="L12" s="9">
        <v>42.1</v>
      </c>
      <c r="M12" t="s">
        <v>55</v>
      </c>
    </row>
    <row r="13" spans="1:13" ht="30.75" thickBot="1">
      <c r="A13" s="14" t="s">
        <v>20</v>
      </c>
      <c r="B13" s="7">
        <v>1.7</v>
      </c>
      <c r="C13" s="4">
        <v>4.4000000000000004</v>
      </c>
      <c r="D13" s="4">
        <v>5.4</v>
      </c>
      <c r="E13" s="4">
        <v>8</v>
      </c>
      <c r="F13" s="4">
        <v>13.3</v>
      </c>
      <c r="G13" s="110"/>
      <c r="H13" s="111"/>
      <c r="I13" s="4">
        <v>36.9</v>
      </c>
      <c r="J13" s="4"/>
      <c r="K13" s="4"/>
      <c r="L13" s="10">
        <v>36.799999999999997</v>
      </c>
      <c r="M13" t="s">
        <v>55</v>
      </c>
    </row>
    <row r="17" spans="1:13" ht="13.5" thickBot="1"/>
    <row r="18" spans="1:13" ht="30">
      <c r="A18" s="12" t="s">
        <v>13</v>
      </c>
      <c r="B18" s="11">
        <v>1</v>
      </c>
      <c r="C18" s="5">
        <v>3.9</v>
      </c>
      <c r="D18" s="5">
        <v>6.2</v>
      </c>
      <c r="E18" s="5">
        <v>10.7</v>
      </c>
      <c r="F18" s="5">
        <v>19.600000000000001</v>
      </c>
      <c r="G18" s="118"/>
      <c r="H18" s="119"/>
      <c r="I18" s="5">
        <v>41.5</v>
      </c>
      <c r="J18" s="5"/>
      <c r="K18" s="5"/>
      <c r="L18" s="8">
        <v>40.5</v>
      </c>
      <c r="M18" t="s">
        <v>54</v>
      </c>
    </row>
    <row r="19" spans="1:13" ht="30">
      <c r="A19" s="13" t="s">
        <v>14</v>
      </c>
      <c r="B19" s="6">
        <v>1</v>
      </c>
      <c r="C19" s="3">
        <v>4.3</v>
      </c>
      <c r="D19" s="3">
        <v>5.3</v>
      </c>
      <c r="E19" s="3">
        <v>10.199999999999999</v>
      </c>
      <c r="F19" s="3">
        <v>18.7</v>
      </c>
      <c r="G19" s="108">
        <v>31.8</v>
      </c>
      <c r="H19" s="109"/>
      <c r="I19" s="3">
        <v>28.5</v>
      </c>
      <c r="J19" s="3"/>
      <c r="K19" s="3"/>
      <c r="L19" s="9">
        <v>21.4</v>
      </c>
      <c r="M19" t="s">
        <v>54</v>
      </c>
    </row>
    <row r="20" spans="1:13" ht="15">
      <c r="A20" s="42"/>
      <c r="B20" s="43">
        <f>AVERAGE(B18:B19)</f>
        <v>1</v>
      </c>
      <c r="C20" s="43">
        <f t="shared" ref="C20:L20" si="0">AVERAGE(C18:C19)</f>
        <v>4.0999999999999996</v>
      </c>
      <c r="D20" s="43">
        <f t="shared" si="0"/>
        <v>5.75</v>
      </c>
      <c r="E20" s="43">
        <f t="shared" si="0"/>
        <v>10.45</v>
      </c>
      <c r="F20" s="43">
        <f t="shared" si="0"/>
        <v>19.149999999999999</v>
      </c>
      <c r="G20" s="43">
        <f t="shared" si="0"/>
        <v>31.8</v>
      </c>
      <c r="H20" s="43" t="e">
        <f t="shared" si="0"/>
        <v>#DIV/0!</v>
      </c>
      <c r="I20" s="43">
        <f t="shared" si="0"/>
        <v>35</v>
      </c>
      <c r="J20" s="43"/>
      <c r="K20" s="43"/>
      <c r="L20" s="43">
        <f t="shared" si="0"/>
        <v>30.95</v>
      </c>
    </row>
    <row r="21" spans="1:13" ht="30">
      <c r="A21" s="13" t="s">
        <v>15</v>
      </c>
      <c r="B21" s="115" t="s">
        <v>21</v>
      </c>
      <c r="C21" s="116"/>
      <c r="D21" s="117"/>
      <c r="E21" s="3">
        <v>18.8</v>
      </c>
      <c r="F21" s="3">
        <v>21.5</v>
      </c>
      <c r="G21" s="108">
        <v>28.1</v>
      </c>
      <c r="H21" s="109"/>
      <c r="I21" s="3"/>
      <c r="J21" s="3">
        <v>48.6</v>
      </c>
      <c r="K21" s="3">
        <v>27.7</v>
      </c>
      <c r="L21" s="9"/>
      <c r="M21" t="s">
        <v>58</v>
      </c>
    </row>
    <row r="22" spans="1:13" ht="30">
      <c r="A22" s="13" t="s">
        <v>18</v>
      </c>
      <c r="B22" s="115" t="s">
        <v>22</v>
      </c>
      <c r="C22" s="116"/>
      <c r="D22" s="117"/>
      <c r="E22" s="3">
        <v>14.5</v>
      </c>
      <c r="F22" s="3">
        <v>19.399999999999999</v>
      </c>
      <c r="G22" s="108">
        <v>29.2</v>
      </c>
      <c r="H22" s="109"/>
      <c r="I22" s="3"/>
      <c r="J22" s="3">
        <v>72.099999999999994</v>
      </c>
      <c r="K22" s="3">
        <v>38.1</v>
      </c>
      <c r="L22" s="9"/>
      <c r="M22" t="s">
        <v>58</v>
      </c>
    </row>
    <row r="23" spans="1:13" ht="15">
      <c r="A23" s="13"/>
      <c r="B23" s="112">
        <f>(9.5+12.8)/2</f>
        <v>11.15</v>
      </c>
      <c r="C23" s="113"/>
      <c r="D23" s="114"/>
      <c r="E23" s="45">
        <f>+AVERAGE(E21:E22)</f>
        <v>16.649999999999999</v>
      </c>
      <c r="F23" s="45">
        <f t="shared" ref="F23:K23" si="1">+AVERAGE(F21:F22)</f>
        <v>20.45</v>
      </c>
      <c r="G23" s="45">
        <f t="shared" si="1"/>
        <v>28.65</v>
      </c>
      <c r="H23" s="45" t="e">
        <f t="shared" si="1"/>
        <v>#DIV/0!</v>
      </c>
      <c r="I23" s="45"/>
      <c r="J23" s="45">
        <f t="shared" si="1"/>
        <v>60.349999999999994</v>
      </c>
      <c r="K23" s="45">
        <f t="shared" si="1"/>
        <v>32.9</v>
      </c>
      <c r="L23" s="45"/>
    </row>
    <row r="24" spans="1:13" ht="30">
      <c r="A24" s="13" t="s">
        <v>19</v>
      </c>
      <c r="B24" s="6">
        <v>1.7</v>
      </c>
      <c r="C24" s="3">
        <v>5.7</v>
      </c>
      <c r="D24" s="3">
        <v>8.6999999999999993</v>
      </c>
      <c r="E24" s="3">
        <v>14</v>
      </c>
      <c r="F24" s="3">
        <v>16.7</v>
      </c>
      <c r="G24" s="108"/>
      <c r="H24" s="109"/>
      <c r="I24" s="3">
        <v>51.3</v>
      </c>
      <c r="J24" s="3"/>
      <c r="K24" s="3"/>
      <c r="L24" s="9">
        <v>42.1</v>
      </c>
      <c r="M24" t="s">
        <v>55</v>
      </c>
    </row>
    <row r="25" spans="1:13" ht="30.75" thickBot="1">
      <c r="A25" s="14" t="s">
        <v>20</v>
      </c>
      <c r="B25" s="7">
        <v>1.7</v>
      </c>
      <c r="C25" s="4">
        <v>4.4000000000000004</v>
      </c>
      <c r="D25" s="4">
        <v>5.4</v>
      </c>
      <c r="E25" s="4">
        <v>8</v>
      </c>
      <c r="F25" s="4">
        <v>13.3</v>
      </c>
      <c r="G25" s="110"/>
      <c r="H25" s="111"/>
      <c r="I25" s="4">
        <v>36.9</v>
      </c>
      <c r="J25" s="4"/>
      <c r="K25" s="4"/>
      <c r="L25" s="10">
        <v>36.799999999999997</v>
      </c>
      <c r="M25" t="s">
        <v>55</v>
      </c>
    </row>
    <row r="26" spans="1:13" ht="30">
      <c r="A26" s="13" t="s">
        <v>17</v>
      </c>
      <c r="B26" s="6">
        <v>1.9</v>
      </c>
      <c r="C26" s="3">
        <v>6</v>
      </c>
      <c r="D26" s="3">
        <v>11.3</v>
      </c>
      <c r="E26" s="3">
        <v>10</v>
      </c>
      <c r="F26" s="3"/>
      <c r="G26" s="108"/>
      <c r="H26" s="109"/>
      <c r="I26" s="3">
        <v>37.9</v>
      </c>
      <c r="J26" s="3"/>
      <c r="K26" s="3"/>
      <c r="L26" s="9">
        <v>25.2</v>
      </c>
      <c r="M26" t="s">
        <v>55</v>
      </c>
    </row>
    <row r="27" spans="1:13" ht="15">
      <c r="A27" s="13"/>
      <c r="B27" s="44">
        <f>AVERAGE(B24:B26)</f>
        <v>1.7666666666666666</v>
      </c>
      <c r="C27" s="44">
        <f t="shared" ref="C27:L27" si="2">AVERAGE(C24:C26)</f>
        <v>5.3666666666666671</v>
      </c>
      <c r="D27" s="44">
        <f t="shared" si="2"/>
        <v>8.4666666666666668</v>
      </c>
      <c r="E27" s="44">
        <f t="shared" si="2"/>
        <v>10.666666666666666</v>
      </c>
      <c r="F27" s="44">
        <f t="shared" si="2"/>
        <v>15</v>
      </c>
      <c r="G27" s="44"/>
      <c r="H27" s="44" t="e">
        <f t="shared" si="2"/>
        <v>#DIV/0!</v>
      </c>
      <c r="I27" s="44">
        <f t="shared" si="2"/>
        <v>42.033333333333331</v>
      </c>
      <c r="J27" s="44"/>
      <c r="K27" s="44"/>
      <c r="L27" s="44">
        <f t="shared" si="2"/>
        <v>34.700000000000003</v>
      </c>
    </row>
    <row r="28" spans="1:13" ht="30">
      <c r="A28" s="13" t="s">
        <v>16</v>
      </c>
      <c r="B28" s="6">
        <v>1.5</v>
      </c>
      <c r="C28" s="3">
        <v>4.3</v>
      </c>
      <c r="D28" s="3">
        <v>5.0999999999999996</v>
      </c>
      <c r="E28" s="3">
        <v>7.8</v>
      </c>
      <c r="F28" s="3">
        <v>17.2</v>
      </c>
      <c r="G28" s="108"/>
      <c r="H28" s="109"/>
      <c r="I28" s="3">
        <v>35.299999999999997</v>
      </c>
      <c r="J28" s="3"/>
      <c r="K28" s="3"/>
      <c r="L28" s="9">
        <v>24.7</v>
      </c>
      <c r="M28" t="s">
        <v>56</v>
      </c>
    </row>
  </sheetData>
  <mergeCells count="25">
    <mergeCell ref="A4:A5"/>
    <mergeCell ref="G7:H7"/>
    <mergeCell ref="G8:H8"/>
    <mergeCell ref="B11:D11"/>
    <mergeCell ref="B8:D8"/>
    <mergeCell ref="B4:H4"/>
    <mergeCell ref="I4:L4"/>
    <mergeCell ref="G5:H5"/>
    <mergeCell ref="G6:H6"/>
    <mergeCell ref="G13:H13"/>
    <mergeCell ref="G9:H9"/>
    <mergeCell ref="G10:H10"/>
    <mergeCell ref="G11:H11"/>
    <mergeCell ref="G12:H12"/>
    <mergeCell ref="B22:D22"/>
    <mergeCell ref="G22:H22"/>
    <mergeCell ref="G18:H18"/>
    <mergeCell ref="G19:H19"/>
    <mergeCell ref="B21:D21"/>
    <mergeCell ref="G21:H21"/>
    <mergeCell ref="G24:H24"/>
    <mergeCell ref="G25:H25"/>
    <mergeCell ref="B23:D23"/>
    <mergeCell ref="G28:H28"/>
    <mergeCell ref="G26:H26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4:G32"/>
  <sheetViews>
    <sheetView topLeftCell="A4" workbookViewId="0">
      <selection activeCell="G11" sqref="G11"/>
    </sheetView>
  </sheetViews>
  <sheetFormatPr defaultRowHeight="12.75"/>
  <cols>
    <col min="1" max="1" width="19.28515625" customWidth="1"/>
    <col min="2" max="2" width="16" customWidth="1"/>
  </cols>
  <sheetData>
    <row r="4" spans="1:7" ht="18">
      <c r="A4" s="23" t="s">
        <v>52</v>
      </c>
    </row>
    <row r="6" spans="1:7" ht="13.5" thickBot="1"/>
    <row r="7" spans="1:7" ht="18">
      <c r="A7" s="126" t="s">
        <v>28</v>
      </c>
      <c r="B7" s="128" t="s">
        <v>29</v>
      </c>
      <c r="C7" s="26" t="s">
        <v>33</v>
      </c>
      <c r="D7" s="25" t="s">
        <v>30</v>
      </c>
      <c r="E7" s="26" t="s">
        <v>32</v>
      </c>
      <c r="F7" s="27" t="s">
        <v>31</v>
      </c>
    </row>
    <row r="8" spans="1:7" ht="18.75" thickBot="1">
      <c r="A8" s="127"/>
      <c r="B8" s="129"/>
      <c r="C8" s="29" t="s">
        <v>34</v>
      </c>
      <c r="D8" s="29" t="s">
        <v>2</v>
      </c>
      <c r="E8" s="29" t="s">
        <v>34</v>
      </c>
      <c r="F8" s="30" t="s">
        <v>2</v>
      </c>
    </row>
    <row r="9" spans="1:7" ht="24" customHeight="1">
      <c r="A9" s="31" t="s">
        <v>35</v>
      </c>
      <c r="B9" s="24" t="s">
        <v>43</v>
      </c>
      <c r="C9" s="24">
        <v>34</v>
      </c>
      <c r="D9" s="24">
        <v>0</v>
      </c>
      <c r="E9" s="24"/>
      <c r="F9" s="28"/>
      <c r="G9" t="s">
        <v>55</v>
      </c>
    </row>
    <row r="10" spans="1:7" ht="24" customHeight="1">
      <c r="A10" s="32" t="s">
        <v>35</v>
      </c>
      <c r="B10" s="33" t="s">
        <v>44</v>
      </c>
      <c r="C10" s="33">
        <v>33</v>
      </c>
      <c r="D10" s="33">
        <v>5</v>
      </c>
      <c r="E10" s="33">
        <v>22</v>
      </c>
      <c r="F10" s="34">
        <v>13</v>
      </c>
      <c r="G10" t="s">
        <v>56</v>
      </c>
    </row>
    <row r="11" spans="1:7" ht="24" customHeight="1">
      <c r="A11" s="32" t="s">
        <v>36</v>
      </c>
      <c r="B11" s="33" t="s">
        <v>45</v>
      </c>
      <c r="C11" s="33">
        <v>32</v>
      </c>
      <c r="D11" s="33">
        <v>4</v>
      </c>
      <c r="E11" s="33">
        <v>21</v>
      </c>
      <c r="F11" s="34">
        <v>12</v>
      </c>
      <c r="G11" t="s">
        <v>57</v>
      </c>
    </row>
    <row r="12" spans="1:7" ht="24" customHeight="1">
      <c r="A12" s="32" t="s">
        <v>37</v>
      </c>
      <c r="B12" s="33" t="s">
        <v>46</v>
      </c>
      <c r="C12" s="33">
        <v>33</v>
      </c>
      <c r="D12" s="33">
        <v>4</v>
      </c>
      <c r="E12" s="33">
        <v>23</v>
      </c>
      <c r="F12" s="34">
        <v>15</v>
      </c>
      <c r="G12" t="s">
        <v>54</v>
      </c>
    </row>
    <row r="13" spans="1:7" ht="24" customHeight="1">
      <c r="A13" s="32" t="s">
        <v>38</v>
      </c>
      <c r="B13" s="33" t="s">
        <v>44</v>
      </c>
      <c r="C13" s="33">
        <v>35</v>
      </c>
      <c r="D13" s="33">
        <v>0</v>
      </c>
      <c r="E13" s="33"/>
      <c r="F13" s="34"/>
      <c r="G13" t="s">
        <v>54</v>
      </c>
    </row>
    <row r="14" spans="1:7" ht="24" customHeight="1">
      <c r="A14" s="32" t="s">
        <v>39</v>
      </c>
      <c r="B14" s="33" t="s">
        <v>47</v>
      </c>
      <c r="C14" s="33">
        <v>29</v>
      </c>
      <c r="D14" s="33">
        <v>8</v>
      </c>
      <c r="E14" s="33"/>
      <c r="F14" s="34"/>
      <c r="G14" t="s">
        <v>55</v>
      </c>
    </row>
    <row r="15" spans="1:7" ht="24" customHeight="1">
      <c r="A15" s="32" t="s">
        <v>40</v>
      </c>
      <c r="B15" s="33" t="s">
        <v>48</v>
      </c>
      <c r="C15" s="33">
        <v>32</v>
      </c>
      <c r="D15" s="33">
        <v>5</v>
      </c>
      <c r="E15" s="33">
        <v>21</v>
      </c>
      <c r="F15" s="34">
        <v>10</v>
      </c>
      <c r="G15" t="s">
        <v>54</v>
      </c>
    </row>
    <row r="16" spans="1:7" ht="24" customHeight="1">
      <c r="A16" s="32" t="s">
        <v>38</v>
      </c>
      <c r="B16" s="33" t="s">
        <v>49</v>
      </c>
      <c r="C16" s="33">
        <v>33</v>
      </c>
      <c r="D16" s="33">
        <v>4</v>
      </c>
      <c r="E16" s="33">
        <v>21</v>
      </c>
      <c r="F16" s="34">
        <v>10</v>
      </c>
      <c r="G16" t="s">
        <v>54</v>
      </c>
    </row>
    <row r="17" spans="1:7" ht="24" customHeight="1">
      <c r="A17" s="32" t="s">
        <v>42</v>
      </c>
      <c r="B17" s="33" t="s">
        <v>50</v>
      </c>
      <c r="C17" s="33">
        <v>35</v>
      </c>
      <c r="D17" s="33">
        <v>2</v>
      </c>
      <c r="E17" s="33"/>
      <c r="F17" s="34"/>
      <c r="G17" t="s">
        <v>55</v>
      </c>
    </row>
    <row r="18" spans="1:7" ht="24" customHeight="1" thickBot="1">
      <c r="A18" s="35" t="s">
        <v>41</v>
      </c>
      <c r="B18" s="36" t="s">
        <v>51</v>
      </c>
      <c r="C18" s="36">
        <v>35</v>
      </c>
      <c r="D18" s="36">
        <v>4</v>
      </c>
      <c r="E18" s="36"/>
      <c r="F18" s="37"/>
      <c r="G18" t="s">
        <v>55</v>
      </c>
    </row>
    <row r="19" spans="1:7" ht="18">
      <c r="A19" s="23"/>
      <c r="B19" s="23"/>
      <c r="C19" s="23"/>
      <c r="D19" s="23"/>
      <c r="E19" s="23"/>
      <c r="F19" s="23"/>
    </row>
    <row r="20" spans="1:7" ht="18">
      <c r="A20" s="23"/>
      <c r="B20" s="23"/>
      <c r="C20" s="23"/>
      <c r="D20" s="23"/>
      <c r="E20" s="23"/>
      <c r="F20" s="23"/>
    </row>
    <row r="21" spans="1:7" ht="18">
      <c r="A21" s="31" t="s">
        <v>37</v>
      </c>
      <c r="B21" s="24" t="s">
        <v>46</v>
      </c>
      <c r="C21" s="24">
        <v>33</v>
      </c>
      <c r="D21" s="24">
        <v>4</v>
      </c>
      <c r="E21" s="24">
        <v>23</v>
      </c>
      <c r="F21" s="28">
        <v>15</v>
      </c>
      <c r="G21" t="s">
        <v>54</v>
      </c>
    </row>
    <row r="22" spans="1:7" ht="18">
      <c r="A22" s="32" t="s">
        <v>38</v>
      </c>
      <c r="B22" s="33" t="s">
        <v>44</v>
      </c>
      <c r="C22" s="33">
        <v>35</v>
      </c>
      <c r="D22" s="33">
        <v>0</v>
      </c>
      <c r="E22" s="33"/>
      <c r="F22" s="34"/>
      <c r="G22" t="s">
        <v>54</v>
      </c>
    </row>
    <row r="23" spans="1:7" ht="18">
      <c r="A23" s="32" t="s">
        <v>40</v>
      </c>
      <c r="B23" s="33" t="s">
        <v>48</v>
      </c>
      <c r="C23" s="33">
        <v>32</v>
      </c>
      <c r="D23" s="33">
        <v>5</v>
      </c>
      <c r="E23" s="33">
        <v>21</v>
      </c>
      <c r="F23" s="34">
        <v>10</v>
      </c>
      <c r="G23" t="s">
        <v>54</v>
      </c>
    </row>
    <row r="24" spans="1:7" ht="18">
      <c r="A24" s="32" t="s">
        <v>38</v>
      </c>
      <c r="B24" s="33" t="s">
        <v>49</v>
      </c>
      <c r="C24" s="33">
        <v>33</v>
      </c>
      <c r="D24" s="33">
        <v>4</v>
      </c>
      <c r="E24" s="33">
        <v>21</v>
      </c>
      <c r="F24" s="34">
        <v>10</v>
      </c>
      <c r="G24" t="s">
        <v>54</v>
      </c>
    </row>
    <row r="25" spans="1:7" ht="18">
      <c r="A25" s="38"/>
      <c r="B25" s="39"/>
      <c r="C25" s="41">
        <f>AVERAGE(C21:C24)</f>
        <v>33.25</v>
      </c>
      <c r="D25" s="41">
        <f>AVERAGE(D21:D24)</f>
        <v>3.25</v>
      </c>
      <c r="E25" s="41">
        <f>AVERAGE(E21:E24)</f>
        <v>21.666666666666668</v>
      </c>
      <c r="F25" s="41">
        <f>AVERAGE(F21:F24)</f>
        <v>11.666666666666666</v>
      </c>
    </row>
    <row r="26" spans="1:7" ht="18">
      <c r="A26" s="32" t="s">
        <v>35</v>
      </c>
      <c r="B26" s="33" t="s">
        <v>43</v>
      </c>
      <c r="C26" s="33">
        <v>34</v>
      </c>
      <c r="D26" s="33">
        <v>0</v>
      </c>
      <c r="E26" s="33"/>
      <c r="F26" s="34"/>
      <c r="G26" t="s">
        <v>55</v>
      </c>
    </row>
    <row r="27" spans="1:7" ht="18">
      <c r="A27" s="32" t="s">
        <v>39</v>
      </c>
      <c r="B27" s="33" t="s">
        <v>47</v>
      </c>
      <c r="C27" s="33">
        <v>29</v>
      </c>
      <c r="D27" s="33">
        <v>8</v>
      </c>
      <c r="E27" s="33"/>
      <c r="F27" s="34"/>
      <c r="G27" t="s">
        <v>55</v>
      </c>
    </row>
    <row r="28" spans="1:7" ht="18">
      <c r="A28" s="32" t="s">
        <v>42</v>
      </c>
      <c r="B28" s="33" t="s">
        <v>50</v>
      </c>
      <c r="C28" s="33">
        <v>35</v>
      </c>
      <c r="D28" s="33">
        <v>2</v>
      </c>
      <c r="E28" s="33"/>
      <c r="F28" s="34"/>
      <c r="G28" t="s">
        <v>55</v>
      </c>
    </row>
    <row r="29" spans="1:7" ht="18">
      <c r="A29" s="32" t="s">
        <v>41</v>
      </c>
      <c r="B29" s="33" t="s">
        <v>51</v>
      </c>
      <c r="C29" s="33">
        <v>35</v>
      </c>
      <c r="D29" s="33">
        <v>4</v>
      </c>
      <c r="E29" s="33"/>
      <c r="F29" s="34"/>
      <c r="G29" t="s">
        <v>55</v>
      </c>
    </row>
    <row r="30" spans="1:7" ht="18">
      <c r="A30" s="38"/>
      <c r="B30" s="39"/>
      <c r="C30" s="41">
        <f>AVERAGE(C26:C29)</f>
        <v>33.25</v>
      </c>
      <c r="D30" s="41">
        <f>AVERAGE(D26:D29)</f>
        <v>3.5</v>
      </c>
      <c r="E30" s="39"/>
      <c r="F30" s="40"/>
    </row>
    <row r="31" spans="1:7" ht="18">
      <c r="A31" s="32" t="s">
        <v>35</v>
      </c>
      <c r="B31" s="33" t="s">
        <v>44</v>
      </c>
      <c r="C31" s="33">
        <v>33</v>
      </c>
      <c r="D31" s="33">
        <v>5</v>
      </c>
      <c r="E31" s="33">
        <v>22</v>
      </c>
      <c r="F31" s="34">
        <v>13</v>
      </c>
      <c r="G31" t="s">
        <v>56</v>
      </c>
    </row>
    <row r="32" spans="1:7" ht="18.75" thickBot="1">
      <c r="A32" s="35" t="s">
        <v>36</v>
      </c>
      <c r="B32" s="36" t="s">
        <v>45</v>
      </c>
      <c r="C32" s="36">
        <v>32</v>
      </c>
      <c r="D32" s="36">
        <v>4</v>
      </c>
      <c r="E32" s="36">
        <v>21</v>
      </c>
      <c r="F32" s="37">
        <v>12</v>
      </c>
      <c r="G32" t="s">
        <v>57</v>
      </c>
    </row>
  </sheetData>
  <mergeCells count="2">
    <mergeCell ref="A7:A8"/>
    <mergeCell ref="B7:B8"/>
  </mergeCells>
  <phoneticPr fontId="0" type="noConversion"/>
  <pageMargins left="0.75" right="0.75" top="1" bottom="1" header="0.5" footer="0.5"/>
  <pageSetup paperSize="9" orientation="portrait" horizontalDpi="4294967295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1</vt:i4>
      </vt:variant>
    </vt:vector>
  </HeadingPairs>
  <TitlesOfParts>
    <vt:vector size="4" baseType="lpstr">
      <vt:lpstr>tabela_parametry</vt:lpstr>
      <vt:lpstr>edometry</vt:lpstr>
      <vt:lpstr>spójność</vt:lpstr>
      <vt:lpstr>tabela_parametry!Obszar_wydruku</vt:lpstr>
    </vt:vector>
  </TitlesOfParts>
  <Company>GEOBIT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Potempa</dc:creator>
  <cp:lastModifiedBy>Potempa</cp:lastModifiedBy>
  <cp:lastPrinted>2013-02-26T07:42:01Z</cp:lastPrinted>
  <dcterms:created xsi:type="dcterms:W3CDTF">2007-01-10T15:31:07Z</dcterms:created>
  <dcterms:modified xsi:type="dcterms:W3CDTF">2013-12-30T08:39:30Z</dcterms:modified>
</cp:coreProperties>
</file>