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os\OneDrive\Desktop\"/>
    </mc:Choice>
  </mc:AlternateContent>
  <xr:revisionPtr revIDLastSave="0" documentId="8_{FEB4261D-EA39-49C7-8D9B-F841139BCAB2}" xr6:coauthVersionLast="47" xr6:coauthVersionMax="47" xr10:uidLastSave="{00000000-0000-0000-0000-000000000000}"/>
  <bookViews>
    <workbookView xWindow="-120" yWindow="-120" windowWidth="29040" windowHeight="16440" xr2:uid="{BA33B47F-E8CD-4D73-B6D2-7E11CC377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8" i="1" l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45" i="1"/>
</calcChain>
</file>

<file path=xl/sharedStrings.xml><?xml version="1.0" encoding="utf-8"?>
<sst xmlns="http://schemas.openxmlformats.org/spreadsheetml/2006/main" count="92" uniqueCount="32">
  <si>
    <t>S.NO</t>
  </si>
  <si>
    <t>Name</t>
  </si>
  <si>
    <t>Gender M/F</t>
  </si>
  <si>
    <t>Specimen ID</t>
  </si>
  <si>
    <t>Age</t>
  </si>
  <si>
    <t>Enrollment ID</t>
  </si>
  <si>
    <t>Date of Collection</t>
  </si>
  <si>
    <t>Town</t>
  </si>
  <si>
    <t>Union Council 1)UC-4 GUJRO 2)UC-8 MANGOPIR 3)UC-5 SONGAL</t>
  </si>
  <si>
    <t>Stool Sample Collected In Wide Mouth Container Yes/No</t>
  </si>
  <si>
    <t>Stool Cary-Blair Received Yes/No</t>
  </si>
  <si>
    <t>FIELD SITE</t>
  </si>
  <si>
    <t>Time of Collection (hh:mm, 24 hr clock)</t>
  </si>
  <si>
    <t>Date Received (dd:mm:yy)</t>
  </si>
  <si>
    <t>Stool Collected By</t>
  </si>
  <si>
    <t>BS#</t>
  </si>
  <si>
    <t>Organism Isolated</t>
  </si>
  <si>
    <t>S=≥17,I=14-16,R=≤13</t>
  </si>
  <si>
    <t>S=≥18,I=13-17,R=≤12</t>
  </si>
  <si>
    <t>S=≥13,R=≤13</t>
  </si>
  <si>
    <t>S=≥16,I=11-15,R=?</t>
  </si>
  <si>
    <t>S=≥19,I=15-18,R=≤14</t>
  </si>
  <si>
    <t>S=≥21,I=16-20,R=≤15</t>
  </si>
  <si>
    <t>S=≥16,I=11-15,R=≤10</t>
  </si>
  <si>
    <t>S=≥23,I=20-22,R=≤19</t>
  </si>
  <si>
    <t>S=≥31,I=21-30,R=≤20</t>
  </si>
  <si>
    <t>S=≥13,I=N/A,R=≤12</t>
  </si>
  <si>
    <t>S=≥19,I=16-18,R=≤15</t>
  </si>
  <si>
    <t>S=≥19,I=14-18.R=≤13</t>
  </si>
  <si>
    <t>S=≥26,I=23-25,R=≤22</t>
  </si>
  <si>
    <t>S=≥26,I=22-25,R=≤21</t>
  </si>
  <si>
    <t>≥16,11-15,≤10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</si>
</sst>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118"/>
      <name val="Nunito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F4E0-8436-44C6-9C5A-3A4ED902BE77}">
  <dimension ref="A1:AL65"/>
  <sheetViews>
    <sheetView tabSelected="1" topLeftCell="R22" workbookViewId="0">
      <selection activeCell="S28" sqref="S28"/>
    </sheetView>
  </sheetViews>
  <sheetFormatPr defaultRowHeight="15" x14ac:dyDescent="0.25"/>
  <cols>
    <col min="6" max="6" width="13.28515625" bestFit="1" customWidth="1"/>
    <col min="17" max="18" width="58.140625" bestFit="1" customWidth="1"/>
    <col min="19" max="20" width="58.85546875" bestFit="1" customWidth="1"/>
  </cols>
  <sheetData>
    <row r="1" spans="1:38" ht="14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20</v>
      </c>
      <c r="V1" t="s">
        <v>21</v>
      </c>
      <c r="W1" t="s">
        <v>22</v>
      </c>
      <c r="X1" t="s">
        <v>17</v>
      </c>
      <c r="Y1" t="s">
        <v>18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24</v>
      </c>
      <c r="AF1" t="s">
        <v>24</v>
      </c>
      <c r="AG1" t="s">
        <v>17</v>
      </c>
      <c r="AH1" t="s">
        <v>28</v>
      </c>
      <c r="AI1" t="s">
        <v>23</v>
      </c>
      <c r="AJ1" t="s">
        <v>29</v>
      </c>
      <c r="AK1" t="s">
        <v>30</v>
      </c>
      <c r="AL1" t="s">
        <v>31</v>
      </c>
    </row>
    <row r="21" spans="17:20" customFormat="1" x14ac:dyDescent="0.25"/>
    <row r="22" spans="17:20" customFormat="1" x14ac:dyDescent="0.25"/>
    <row r="23" spans="17:20" customFormat="1" x14ac:dyDescent="0.25"/>
    <row r="24" spans="17:20" customFormat="1" x14ac:dyDescent="0.25"/>
    <row r="25" spans="17:20" customFormat="1" x14ac:dyDescent="0.25"/>
    <row r="26" spans="17:20" customFormat="1" x14ac:dyDescent="0.25"/>
    <row r="27" spans="17:20" customFormat="1" x14ac:dyDescent="0.25"/>
    <row r="28" spans="17:20" customFormat="1" ht="19.5" x14ac:dyDescent="0.4">
      <c r="Q28" t="s">
        <v>0</v>
      </c>
      <c r="R28" t="s">
        <v>0</v>
      </c>
      <c r="S28" t="str">
        <f>_xlfn.CONCAT(R28,",")</f>
        <v>S.NO,</v>
      </c>
      <c r="T28" s="1" t="str">
        <f>_xlfn.CONCAT(CHAR(34) &amp; A1 &amp; CHAR(34),",")</f>
        <v>"S.NO",</v>
      </c>
    </row>
    <row r="29" spans="17:20" customFormat="1" x14ac:dyDescent="0.25">
      <c r="Q29" t="s">
        <v>1</v>
      </c>
      <c r="R29" t="s">
        <v>1</v>
      </c>
      <c r="S29" t="str">
        <f t="shared" ref="S29:S65" si="0">_xlfn.CONCAT(R29,",")</f>
        <v>Name,</v>
      </c>
    </row>
    <row r="30" spans="17:20" customFormat="1" x14ac:dyDescent="0.25">
      <c r="Q30" t="s">
        <v>2</v>
      </c>
      <c r="R30" t="s">
        <v>2</v>
      </c>
      <c r="S30" t="str">
        <f t="shared" si="0"/>
        <v>Gender M/F,</v>
      </c>
    </row>
    <row r="31" spans="17:20" customFormat="1" x14ac:dyDescent="0.25">
      <c r="Q31" t="s">
        <v>3</v>
      </c>
      <c r="R31" t="s">
        <v>3</v>
      </c>
      <c r="S31" t="str">
        <f t="shared" si="0"/>
        <v>Specimen ID,</v>
      </c>
    </row>
    <row r="32" spans="17:20" customFormat="1" x14ac:dyDescent="0.25">
      <c r="Q32" t="s">
        <v>4</v>
      </c>
      <c r="R32" t="s">
        <v>4</v>
      </c>
      <c r="S32" t="str">
        <f t="shared" si="0"/>
        <v>Age,</v>
      </c>
    </row>
    <row r="33" spans="17:19" customFormat="1" x14ac:dyDescent="0.25">
      <c r="Q33" t="s">
        <v>5</v>
      </c>
      <c r="R33" t="s">
        <v>5</v>
      </c>
      <c r="S33" t="str">
        <f t="shared" si="0"/>
        <v>Enrollment ID,</v>
      </c>
    </row>
    <row r="34" spans="17:19" customFormat="1" x14ac:dyDescent="0.25">
      <c r="Q34" t="s">
        <v>6</v>
      </c>
      <c r="R34" t="s">
        <v>6</v>
      </c>
      <c r="S34" t="str">
        <f t="shared" si="0"/>
        <v>Date of Collection,</v>
      </c>
    </row>
    <row r="35" spans="17:19" customFormat="1" x14ac:dyDescent="0.25">
      <c r="Q35" t="s">
        <v>7</v>
      </c>
      <c r="R35" t="s">
        <v>7</v>
      </c>
      <c r="S35" t="str">
        <f t="shared" si="0"/>
        <v>Town,</v>
      </c>
    </row>
    <row r="36" spans="17:19" customFormat="1" x14ac:dyDescent="0.25">
      <c r="Q36" t="s">
        <v>8</v>
      </c>
      <c r="R36" t="s">
        <v>8</v>
      </c>
      <c r="S36" t="str">
        <f t="shared" si="0"/>
        <v>Union Council 1)UC-4 GUJRO 2)UC-8 MANGOPIR 3)UC-5 SONGAL,</v>
      </c>
    </row>
    <row r="37" spans="17:19" customFormat="1" x14ac:dyDescent="0.25">
      <c r="Q37" t="s">
        <v>9</v>
      </c>
      <c r="R37" t="s">
        <v>9</v>
      </c>
      <c r="S37" t="str">
        <f t="shared" si="0"/>
        <v>Stool Sample Collected In Wide Mouth Container Yes/No,</v>
      </c>
    </row>
    <row r="38" spans="17:19" customFormat="1" x14ac:dyDescent="0.25">
      <c r="Q38" t="s">
        <v>10</v>
      </c>
      <c r="R38" t="s">
        <v>10</v>
      </c>
      <c r="S38" t="str">
        <f t="shared" si="0"/>
        <v>Stool Cary-Blair Received Yes/No,</v>
      </c>
    </row>
    <row r="39" spans="17:19" customFormat="1" x14ac:dyDescent="0.25">
      <c r="Q39" t="s">
        <v>11</v>
      </c>
      <c r="R39" t="s">
        <v>11</v>
      </c>
      <c r="S39" t="str">
        <f t="shared" si="0"/>
        <v>FIELD SITE,</v>
      </c>
    </row>
    <row r="40" spans="17:19" customFormat="1" x14ac:dyDescent="0.25">
      <c r="Q40" t="s">
        <v>12</v>
      </c>
      <c r="R40" t="s">
        <v>12</v>
      </c>
      <c r="S40" t="str">
        <f t="shared" si="0"/>
        <v>Time of Collection (hh:mm, 24 hr clock),</v>
      </c>
    </row>
    <row r="41" spans="17:19" customFormat="1" x14ac:dyDescent="0.25">
      <c r="Q41" t="s">
        <v>13</v>
      </c>
      <c r="R41" t="s">
        <v>13</v>
      </c>
      <c r="S41" t="str">
        <f t="shared" si="0"/>
        <v>Date Received (dd:mm:yy),</v>
      </c>
    </row>
    <row r="42" spans="17:19" customFormat="1" x14ac:dyDescent="0.25">
      <c r="Q42" t="s">
        <v>14</v>
      </c>
      <c r="R42" t="s">
        <v>14</v>
      </c>
      <c r="S42" t="str">
        <f t="shared" si="0"/>
        <v>Stool Collected By,</v>
      </c>
    </row>
    <row r="43" spans="17:19" customFormat="1" x14ac:dyDescent="0.25">
      <c r="Q43" t="s">
        <v>15</v>
      </c>
      <c r="R43" t="s">
        <v>15</v>
      </c>
      <c r="S43" t="str">
        <f t="shared" si="0"/>
        <v>BS#,</v>
      </c>
    </row>
    <row r="44" spans="17:19" customFormat="1" x14ac:dyDescent="0.25">
      <c r="Q44" t="s">
        <v>16</v>
      </c>
      <c r="R44" t="s">
        <v>16</v>
      </c>
      <c r="S44" t="str">
        <f t="shared" si="0"/>
        <v>Organism Isolated,</v>
      </c>
    </row>
    <row r="45" spans="17:19" customFormat="1" x14ac:dyDescent="0.25">
      <c r="Q45" t="s">
        <v>17</v>
      </c>
      <c r="R45" t="str">
        <f>_xlfn.CONCAT("(",Q45,")")</f>
        <v>(S=≥17,I=14-16,R=≤13)</v>
      </c>
      <c r="S45" t="str">
        <f t="shared" si="0"/>
        <v>(S=≥17,I=14-16,R=≤13),</v>
      </c>
    </row>
    <row r="46" spans="17:19" customFormat="1" x14ac:dyDescent="0.25">
      <c r="Q46" t="s">
        <v>18</v>
      </c>
      <c r="R46" t="str">
        <f t="shared" ref="R46:R65" si="1">_xlfn.CONCAT("(",Q46,")")</f>
        <v>(S=≥18,I=13-17,R=≤12)</v>
      </c>
      <c r="S46" t="str">
        <f t="shared" si="0"/>
        <v>(S=≥18,I=13-17,R=≤12),</v>
      </c>
    </row>
    <row r="47" spans="17:19" customFormat="1" x14ac:dyDescent="0.25">
      <c r="Q47" t="s">
        <v>19</v>
      </c>
      <c r="R47" t="str">
        <f t="shared" si="1"/>
        <v>(S=≥13,R=≤13)</v>
      </c>
      <c r="S47" t="str">
        <f t="shared" si="0"/>
        <v>(S=≥13,R=≤13),</v>
      </c>
    </row>
    <row r="48" spans="17:19" customFormat="1" x14ac:dyDescent="0.25">
      <c r="Q48" t="s">
        <v>20</v>
      </c>
      <c r="R48" t="str">
        <f t="shared" si="1"/>
        <v>(S=≥16,I=11-15,R=?)</v>
      </c>
      <c r="S48" t="str">
        <f t="shared" si="0"/>
        <v>(S=≥16,I=11-15,R=?),</v>
      </c>
    </row>
    <row r="49" spans="17:19" customFormat="1" x14ac:dyDescent="0.25">
      <c r="Q49" t="s">
        <v>21</v>
      </c>
      <c r="R49" t="str">
        <f t="shared" si="1"/>
        <v>(S=≥19,I=15-18,R=≤14)</v>
      </c>
      <c r="S49" t="str">
        <f t="shared" si="0"/>
        <v>(S=≥19,I=15-18,R=≤14),</v>
      </c>
    </row>
    <row r="50" spans="17:19" customFormat="1" x14ac:dyDescent="0.25">
      <c r="Q50" t="s">
        <v>22</v>
      </c>
      <c r="R50" t="str">
        <f t="shared" si="1"/>
        <v>(S=≥21,I=16-20,R=≤15)</v>
      </c>
      <c r="S50" t="str">
        <f t="shared" si="0"/>
        <v>(S=≥21,I=16-20,R=≤15),</v>
      </c>
    </row>
    <row r="51" spans="17:19" customFormat="1" x14ac:dyDescent="0.25">
      <c r="Q51" t="s">
        <v>17</v>
      </c>
      <c r="R51" t="str">
        <f t="shared" si="1"/>
        <v>(S=≥17,I=14-16,R=≤13)</v>
      </c>
      <c r="S51" t="str">
        <f t="shared" si="0"/>
        <v>(S=≥17,I=14-16,R=≤13),</v>
      </c>
    </row>
    <row r="52" spans="17:19" customFormat="1" x14ac:dyDescent="0.25">
      <c r="Q52" t="s">
        <v>18</v>
      </c>
      <c r="R52" t="str">
        <f t="shared" si="1"/>
        <v>(S=≥18,I=13-17,R=≤12)</v>
      </c>
      <c r="S52" t="str">
        <f t="shared" si="0"/>
        <v>(S=≥18,I=13-17,R=≤12),</v>
      </c>
    </row>
    <row r="53" spans="17:19" customFormat="1" x14ac:dyDescent="0.25">
      <c r="Q53" t="s">
        <v>23</v>
      </c>
      <c r="R53" t="str">
        <f t="shared" si="1"/>
        <v>(S=≥16,I=11-15,R=≤10)</v>
      </c>
      <c r="S53" t="str">
        <f t="shared" si="0"/>
        <v>(S=≥16,I=11-15,R=≤10),</v>
      </c>
    </row>
    <row r="54" spans="17:19" customFormat="1" x14ac:dyDescent="0.25">
      <c r="Q54" t="s">
        <v>24</v>
      </c>
      <c r="R54" t="str">
        <f t="shared" si="1"/>
        <v>(S=≥23,I=20-22,R=≤19)</v>
      </c>
      <c r="S54" t="str">
        <f t="shared" si="0"/>
        <v>(S=≥23,I=20-22,R=≤19),</v>
      </c>
    </row>
    <row r="55" spans="17:19" customFormat="1" x14ac:dyDescent="0.25">
      <c r="Q55" t="s">
        <v>25</v>
      </c>
      <c r="R55" t="str">
        <f t="shared" si="1"/>
        <v>(S=≥31,I=21-30,R=≤20)</v>
      </c>
      <c r="S55" t="str">
        <f t="shared" si="0"/>
        <v>(S=≥31,I=21-30,R=≤20),</v>
      </c>
    </row>
    <row r="56" spans="17:19" customFormat="1" x14ac:dyDescent="0.25">
      <c r="Q56" t="s">
        <v>26</v>
      </c>
      <c r="R56" t="str">
        <f t="shared" si="1"/>
        <v>(S=≥13,I=N/A,R=≤12)</v>
      </c>
      <c r="S56" t="str">
        <f t="shared" si="0"/>
        <v>(S=≥13,I=N/A,R=≤12),</v>
      </c>
    </row>
    <row r="57" spans="17:19" customFormat="1" x14ac:dyDescent="0.25">
      <c r="Q57" t="s">
        <v>27</v>
      </c>
      <c r="R57" t="str">
        <f t="shared" si="1"/>
        <v>(S=≥19,I=16-18,R=≤15)</v>
      </c>
      <c r="S57" t="str">
        <f t="shared" si="0"/>
        <v>(S=≥19,I=16-18,R=≤15),</v>
      </c>
    </row>
    <row r="58" spans="17:19" customFormat="1" x14ac:dyDescent="0.25">
      <c r="Q58" t="s">
        <v>24</v>
      </c>
      <c r="R58" t="str">
        <f t="shared" si="1"/>
        <v>(S=≥23,I=20-22,R=≤19)</v>
      </c>
      <c r="S58" t="str">
        <f t="shared" si="0"/>
        <v>(S=≥23,I=20-22,R=≤19),</v>
      </c>
    </row>
    <row r="59" spans="17:19" x14ac:dyDescent="0.25">
      <c r="Q59" t="s">
        <v>24</v>
      </c>
      <c r="R59" t="str">
        <f t="shared" si="1"/>
        <v>(S=≥23,I=20-22,R=≤19)</v>
      </c>
      <c r="S59" t="str">
        <f t="shared" si="0"/>
        <v>(S=≥23,I=20-22,R=≤19),</v>
      </c>
    </row>
    <row r="60" spans="17:19" x14ac:dyDescent="0.25">
      <c r="Q60" t="s">
        <v>17</v>
      </c>
      <c r="R60" t="str">
        <f t="shared" si="1"/>
        <v>(S=≥17,I=14-16,R=≤13)</v>
      </c>
      <c r="S60" t="str">
        <f t="shared" si="0"/>
        <v>(S=≥17,I=14-16,R=≤13),</v>
      </c>
    </row>
    <row r="61" spans="17:19" x14ac:dyDescent="0.25">
      <c r="Q61" t="s">
        <v>28</v>
      </c>
      <c r="R61" t="str">
        <f t="shared" si="1"/>
        <v>(S=≥19,I=14-18.R=≤13)</v>
      </c>
      <c r="S61" t="str">
        <f t="shared" si="0"/>
        <v>(S=≥19,I=14-18.R=≤13),</v>
      </c>
    </row>
    <row r="62" spans="17:19" x14ac:dyDescent="0.25">
      <c r="Q62" t="s">
        <v>23</v>
      </c>
      <c r="R62" t="str">
        <f t="shared" si="1"/>
        <v>(S=≥16,I=11-15,R=≤10)</v>
      </c>
      <c r="S62" t="str">
        <f t="shared" si="0"/>
        <v>(S=≥16,I=11-15,R=≤10),</v>
      </c>
    </row>
    <row r="63" spans="17:19" x14ac:dyDescent="0.25">
      <c r="Q63" t="s">
        <v>29</v>
      </c>
      <c r="R63" t="str">
        <f t="shared" si="1"/>
        <v>(S=≥26,I=23-25,R=≤22)</v>
      </c>
      <c r="S63" t="str">
        <f t="shared" si="0"/>
        <v>(S=≥26,I=23-25,R=≤22),</v>
      </c>
    </row>
    <row r="64" spans="17:19" x14ac:dyDescent="0.25">
      <c r="Q64" t="s">
        <v>30</v>
      </c>
      <c r="R64" t="str">
        <f t="shared" si="1"/>
        <v>(S=≥26,I=22-25,R=≤21)</v>
      </c>
      <c r="S64" t="str">
        <f t="shared" si="0"/>
        <v>(S=≥26,I=22-25,R=≤21),</v>
      </c>
    </row>
    <row r="65" spans="17:19" x14ac:dyDescent="0.25">
      <c r="Q65" t="s">
        <v>31</v>
      </c>
      <c r="R65" t="str">
        <f t="shared" si="1"/>
        <v>(≥16,11-15,≤10)</v>
      </c>
      <c r="S65" t="str">
        <f t="shared" si="0"/>
        <v>(≥16,11-15,≤10),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Sheikh Usama</dc:creator>
  <cp:lastModifiedBy>Sheikh Usama</cp:lastModifiedBy>
  <dcterms:created xsi:type="dcterms:W3CDTF">2023-03-25T17:42:24Z</dcterms:created>
  <dcterms:modified xsi:type="dcterms:W3CDTF">2023-03-25T21:50:38Z</dcterms:modified>
</cp:coreProperties>
</file>